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315" tabRatio="706" firstSheet="5" activeTab="6"/>
  </bookViews>
  <sheets>
    <sheet name="填表说明" sheetId="1" r:id="rId1"/>
    <sheet name="1.基本情况报表" sheetId="2" r:id="rId2"/>
    <sheet name="2.医疗机构监测报表" sheetId="3" r:id="rId3"/>
    <sheet name="3.卫生用品生产企业监测报表" sheetId="4" r:id="rId4"/>
    <sheet name="4.消毒药械生产企业监测报表" sheetId="5" r:id="rId5"/>
    <sheet name="5.托幼机构监测报表" sheetId="6" r:id="rId6"/>
    <sheet name="6.医院监测" sheetId="7" r:id="rId7"/>
    <sheet name="7.卫生用品生产企业" sheetId="8" r:id="rId8"/>
    <sheet name="8.消毒产品生产企业" sheetId="9" r:id="rId9"/>
    <sheet name="9.托幼机构" sheetId="10" r:id="rId10"/>
  </sheets>
  <definedNames>
    <definedName name="_xlnm.Print_Area" localSheetId="6">'6.医院监测'!$L$81,'6.医院监测'!$P$81,'6.医院监测'!$T$81,'6.医院监测'!$AJ$81,'6.医院监测'!$AN$81,'6.医院监测'!$AV$81,'6.医院监测'!$AZ$81,'6.医院监测'!$BD$81,'6.医院监测'!$BH$81,'6.医院监测'!#REF!,'6.医院监测'!$BL$81,'6.医院监测'!#REF!,'6.医院监测'!$BP$81</definedName>
  </definedNames>
  <calcPr fullCalcOnLoad="1"/>
</workbook>
</file>

<file path=xl/sharedStrings.xml><?xml version="1.0" encoding="utf-8"?>
<sst xmlns="http://schemas.openxmlformats.org/spreadsheetml/2006/main" count="721" uniqueCount="267">
  <si>
    <t>幼儿人数≥200的托幼机构</t>
  </si>
  <si>
    <r>
      <t>幼儿人数50</t>
    </r>
    <r>
      <rPr>
        <sz val="12"/>
        <color indexed="8"/>
        <rFont val="方正舒体"/>
        <family val="0"/>
      </rPr>
      <t>~</t>
    </r>
    <r>
      <rPr>
        <sz val="12"/>
        <color indexed="8"/>
        <rFont val="宋体"/>
        <family val="0"/>
      </rPr>
      <t>199的托幼机构</t>
    </r>
  </si>
  <si>
    <t>幼儿人数&lt;50的托幼机构</t>
  </si>
  <si>
    <t>项目</t>
  </si>
  <si>
    <t>空气</t>
  </si>
  <si>
    <t>手</t>
  </si>
  <si>
    <t>使用中消毒液</t>
  </si>
  <si>
    <t>幼儿人数≥200的托幼机构</t>
  </si>
  <si>
    <t>幼儿人数&lt;50的托幼机构</t>
  </si>
  <si>
    <t>私营及个体诊所（含床位≤20张的医疗机构）</t>
  </si>
  <si>
    <t xml:space="preserve"> 监测项目</t>
  </si>
  <si>
    <t>合格率％</t>
  </si>
  <si>
    <t>物体表面</t>
  </si>
  <si>
    <t xml:space="preserve">医疗机构污水 </t>
  </si>
  <si>
    <t>透析用水</t>
  </si>
  <si>
    <t>应监测间数</t>
  </si>
  <si>
    <t>实际监测间数</t>
  </si>
  <si>
    <t>合计</t>
  </si>
  <si>
    <t xml:space="preserve"> 项目</t>
  </si>
  <si>
    <t>填报人（签字）：</t>
  </si>
  <si>
    <t>生产环境空气</t>
  </si>
  <si>
    <t>工作人员手</t>
  </si>
  <si>
    <t>合格率%</t>
  </si>
  <si>
    <t>紫外线灯检测</t>
  </si>
  <si>
    <t>合格份数</t>
  </si>
  <si>
    <t>合计</t>
  </si>
  <si>
    <t>合格份数</t>
  </si>
  <si>
    <t>医务人员手</t>
  </si>
  <si>
    <t>玩具</t>
  </si>
  <si>
    <t xml:space="preserve"> 名称</t>
  </si>
  <si>
    <t>辖区内应监测医疗机构总数</t>
  </si>
  <si>
    <t>年度实际监测医疗机构总数</t>
  </si>
  <si>
    <t>医疗机构消毒质量监测覆盖率％</t>
  </si>
  <si>
    <t>年度医疗机构应监测样品总数</t>
  </si>
  <si>
    <t>年度医疗机构实际监测样品总数</t>
  </si>
  <si>
    <t>年度医疗机构实际监测样品合格总数</t>
  </si>
  <si>
    <t>医疗机构消毒监测合格率％</t>
  </si>
  <si>
    <t>全市合计</t>
  </si>
  <si>
    <t>名称</t>
  </si>
  <si>
    <t>辖区内应监测托幼机构总数</t>
  </si>
  <si>
    <t>年度实际监测托幼机构总数</t>
  </si>
  <si>
    <t>托幼机构消毒质量监测覆盖率％</t>
  </si>
  <si>
    <t>年度托幼机构应监测样品总数</t>
  </si>
  <si>
    <t>年度托幼机构实际监测样品总数</t>
  </si>
  <si>
    <t>年度托幼机构实际监测样品合格总数</t>
  </si>
  <si>
    <t>托幼机构消毒监测合格率％</t>
  </si>
  <si>
    <t xml:space="preserve">  名称</t>
  </si>
  <si>
    <t>全市合计</t>
  </si>
  <si>
    <t>辖区内应监测机构总数</t>
  </si>
  <si>
    <t>年度实际监测机构总数</t>
  </si>
  <si>
    <t>各类机构消毒质量监测覆盖率％</t>
  </si>
  <si>
    <t>年度各类机构应监测样品总数</t>
  </si>
  <si>
    <t>年度各类机构实际监测样品总数</t>
  </si>
  <si>
    <t>年度各类机构实际监测样品合格总数</t>
  </si>
  <si>
    <t>各类机构消毒监测合格率％</t>
  </si>
  <si>
    <t>合计</t>
  </si>
  <si>
    <t>实际监测间数</t>
  </si>
  <si>
    <t>级别</t>
  </si>
  <si>
    <t>监测覆盖率％</t>
  </si>
  <si>
    <t>一次性卫生用品</t>
  </si>
  <si>
    <t>紫外线灯强度检测</t>
  </si>
  <si>
    <t xml:space="preserve">     项  目</t>
  </si>
  <si>
    <t xml:space="preserve"> 合格份数</t>
  </si>
  <si>
    <t xml:space="preserve">  合   计</t>
  </si>
  <si>
    <t>幼儿人数50～199的托幼机构</t>
  </si>
  <si>
    <t>合   计</t>
  </si>
  <si>
    <t>灭菌器生物监测</t>
  </si>
  <si>
    <t>监测样品份数</t>
  </si>
  <si>
    <t>监测样品份数</t>
  </si>
  <si>
    <t>医院分级</t>
  </si>
  <si>
    <t>区县名称</t>
  </si>
  <si>
    <t>总计</t>
  </si>
  <si>
    <t>灭菌医疗用品</t>
  </si>
  <si>
    <t>医护人员手</t>
  </si>
  <si>
    <t>紫外线灯检测</t>
  </si>
  <si>
    <t>小计</t>
  </si>
  <si>
    <t>私营及个体诊所</t>
  </si>
  <si>
    <t>紫外线灯强度</t>
  </si>
  <si>
    <t>各类医疗机构合计</t>
  </si>
  <si>
    <t>物体表面</t>
  </si>
  <si>
    <t>合格率%</t>
  </si>
  <si>
    <t>医院分级</t>
  </si>
  <si>
    <t>省级医院</t>
  </si>
  <si>
    <t>市级医院</t>
  </si>
  <si>
    <t>县级医院</t>
  </si>
  <si>
    <t>合格率</t>
  </si>
  <si>
    <t>区县名称</t>
  </si>
  <si>
    <t>紫外线灯检测</t>
  </si>
  <si>
    <t>生产环境空气</t>
  </si>
  <si>
    <t>工作人员手</t>
  </si>
  <si>
    <t>区县名称</t>
  </si>
  <si>
    <t>应监测间数</t>
  </si>
  <si>
    <t>空气</t>
  </si>
  <si>
    <t>物体表面</t>
  </si>
  <si>
    <t>玩具</t>
  </si>
  <si>
    <t>手</t>
  </si>
  <si>
    <t>合格率%</t>
  </si>
  <si>
    <t>玩具</t>
  </si>
  <si>
    <t>监测样品 份数</t>
  </si>
  <si>
    <t>紫外线灯强度</t>
  </si>
  <si>
    <t>灭菌器生物监测</t>
  </si>
  <si>
    <t xml:space="preserve">医疗机构污水 </t>
  </si>
  <si>
    <t>医疗机构污水</t>
  </si>
  <si>
    <t>单位名称</t>
  </si>
  <si>
    <t>应监测间数</t>
  </si>
  <si>
    <t>紫外线灯强度监测</t>
  </si>
  <si>
    <t>合格率%</t>
  </si>
  <si>
    <t>紫外线灯强度</t>
  </si>
  <si>
    <t xml:space="preserve">医疗机构  </t>
  </si>
  <si>
    <t xml:space="preserve">今年 </t>
  </si>
  <si>
    <t>上一年度</t>
  </si>
  <si>
    <t>今年较上一年增减%</t>
  </si>
  <si>
    <t>监测间数</t>
  </si>
  <si>
    <t>合格份数</t>
  </si>
  <si>
    <t>合格率%</t>
  </si>
  <si>
    <t xml:space="preserve">空气 </t>
  </si>
  <si>
    <t>物体表面</t>
  </si>
  <si>
    <t>灭菌器生物监测</t>
  </si>
  <si>
    <t xml:space="preserve">医疗机构污水 </t>
  </si>
  <si>
    <t>合格率%</t>
  </si>
  <si>
    <t>生产环境空气</t>
  </si>
  <si>
    <t>工作人员手</t>
  </si>
  <si>
    <t>物体表面</t>
  </si>
  <si>
    <t>一次性卫生用品</t>
  </si>
  <si>
    <t>监测样品份数</t>
  </si>
  <si>
    <t>合格份数</t>
  </si>
  <si>
    <t>紫外线灯检测</t>
  </si>
  <si>
    <t>生产环境空气</t>
  </si>
  <si>
    <t>物体表面</t>
  </si>
  <si>
    <t>今年</t>
  </si>
  <si>
    <t>上一年</t>
  </si>
  <si>
    <t>今年较上一年增减%</t>
  </si>
  <si>
    <t>空气</t>
  </si>
  <si>
    <t>今年</t>
  </si>
  <si>
    <t>上一年</t>
  </si>
  <si>
    <t>医务人员手</t>
  </si>
  <si>
    <t>灭菌器生物监测</t>
  </si>
  <si>
    <t>医疗机构污水</t>
  </si>
  <si>
    <t>合  计</t>
  </si>
  <si>
    <t>乡镇级医院</t>
  </si>
  <si>
    <t>今年较上一年增减%</t>
  </si>
  <si>
    <t>监测项目合计</t>
  </si>
  <si>
    <t>托幼机构分级</t>
  </si>
  <si>
    <t>幼儿人数50~199的托幼机构</t>
  </si>
  <si>
    <t>幼儿人数＜50的托幼机构</t>
  </si>
  <si>
    <t xml:space="preserve">表2-1       20  年  月～20  年  月       医疗机构消毒质量监测基本情况表    </t>
  </si>
  <si>
    <r>
      <t xml:space="preserve">     </t>
    </r>
    <r>
      <rPr>
        <b/>
        <sz val="10"/>
        <rFont val="宋体"/>
        <family val="0"/>
      </rPr>
      <t xml:space="preserve"> 表2-2     20  年  月～20  年  月       医疗机构消毒质量监测报表</t>
    </r>
  </si>
  <si>
    <t xml:space="preserve">     表4-1    20   年   消毒药械生产企业监测基本情况表</t>
  </si>
  <si>
    <t xml:space="preserve">表5-1      20  年  月～20  年  月       托幼机构消毒质量监测基本情况表    </t>
  </si>
  <si>
    <r>
      <t xml:space="preserve">           </t>
    </r>
    <r>
      <rPr>
        <b/>
        <sz val="16"/>
        <rFont val="宋体"/>
        <family val="0"/>
      </rPr>
      <t>表5-2    20  年  月～20  年  月      托幼机构消毒质量监测报表</t>
    </r>
  </si>
  <si>
    <t>小计</t>
  </si>
  <si>
    <t>应监测样品份数</t>
  </si>
  <si>
    <t>应监测样品份数</t>
  </si>
  <si>
    <t>应监测样品份数</t>
  </si>
  <si>
    <t>监测内容</t>
  </si>
  <si>
    <t>监测内容</t>
  </si>
  <si>
    <t>表6-2</t>
  </si>
  <si>
    <t>市级及以上（含床位≥500的医疗机构）</t>
  </si>
  <si>
    <t>市级医院（含床位≥500的医疗机构）</t>
  </si>
  <si>
    <t>县区级医院（含床位100~499的医疗机构）</t>
  </si>
  <si>
    <t>乡镇级医院（含床位20~99的医疗机构）</t>
  </si>
  <si>
    <t xml:space="preserve">本表格填写说明：
   “表6-表9”红色部分表格数据为自动汇总，不要去填写或修改；只要按表格中的医疗机构分类，将各类医疗机构（或单位）各监测项目的监测数据逐一填入即可，数据会自动汇总，形成动态累计统计表。
    未评级的医院，以床位数分类，填入相应的表格中。
   </t>
  </si>
  <si>
    <t>个体诊所及卫生院(含床位≤20张的医疗机构）</t>
  </si>
  <si>
    <t>游泳池、嬉水池池水监测</t>
  </si>
  <si>
    <t>游泳池、嬉水池池水监测</t>
  </si>
  <si>
    <t>省级医院</t>
  </si>
  <si>
    <t>游泳池、嬉水池池水监测</t>
  </si>
  <si>
    <t xml:space="preserve">      表3-1    20   年   卫生用品生产企业监测基本情况表</t>
  </si>
  <si>
    <t>合格 份数</t>
  </si>
  <si>
    <t>合格 份数</t>
  </si>
  <si>
    <t>县（区）级（含床位100～499的医疗机构）</t>
  </si>
  <si>
    <t>镇级（含床位20～99的医疗机构）</t>
  </si>
  <si>
    <t>县（区）级（含床位数100～499的医疗机构）</t>
  </si>
  <si>
    <t>镇级（含床位数20～99的医疗机构）</t>
  </si>
  <si>
    <t xml:space="preserve">                表1              20   年     市各类机构消毒质量监测基本资料汇总表</t>
  </si>
  <si>
    <r>
      <t>表8-2</t>
    </r>
    <r>
      <rPr>
        <sz val="14"/>
        <rFont val="宋体"/>
        <family val="0"/>
      </rPr>
      <t xml:space="preserve">           </t>
    </r>
    <r>
      <rPr>
        <sz val="14"/>
        <rFont val="黑体"/>
        <family val="0"/>
      </rPr>
      <t>市</t>
    </r>
    <r>
      <rPr>
        <sz val="14"/>
        <rFont val="宋体"/>
        <family val="0"/>
      </rPr>
      <t xml:space="preserve">  </t>
    </r>
    <r>
      <rPr>
        <sz val="14"/>
        <rFont val="黑体"/>
        <family val="0"/>
      </rPr>
      <t xml:space="preserve">  年度消毒产品生产企业监测结果与上年度比较</t>
    </r>
  </si>
  <si>
    <t>表9-2           市20  年度托幼机构消毒监测结果与上年度比较</t>
  </si>
  <si>
    <r>
      <t>表</t>
    </r>
    <r>
      <rPr>
        <sz val="16"/>
        <rFont val="黑体"/>
        <family val="0"/>
      </rPr>
      <t>6-3                          全市     年度分类医疗单位消毒质量监测结果统计</t>
    </r>
  </si>
  <si>
    <r>
      <t>表</t>
    </r>
    <r>
      <rPr>
        <sz val="16"/>
        <rFont val="黑体"/>
        <family val="0"/>
      </rPr>
      <t>6</t>
    </r>
    <r>
      <rPr>
        <sz val="16"/>
        <rFont val="宋体"/>
        <family val="0"/>
      </rPr>
      <t>-4</t>
    </r>
    <r>
      <rPr>
        <sz val="16"/>
        <color indexed="11"/>
        <rFont val="黑体"/>
        <family val="0"/>
      </rPr>
      <t xml:space="preserve"> </t>
    </r>
    <r>
      <rPr>
        <sz val="16"/>
        <rFont val="黑体"/>
        <family val="0"/>
      </rPr>
      <t xml:space="preserve"> </t>
    </r>
    <r>
      <rPr>
        <u val="single"/>
        <sz val="16"/>
        <rFont val="黑体"/>
        <family val="0"/>
      </rPr>
      <t xml:space="preserve">        </t>
    </r>
    <r>
      <rPr>
        <sz val="16"/>
        <rFont val="黑体"/>
        <family val="0"/>
      </rPr>
      <t>市不同年度医疗机构各项目监测结果比较</t>
    </r>
  </si>
  <si>
    <t xml:space="preserve">填报单位：          市疾病预防控制中心              填报人：                       单位负责人（签章）：                                     </t>
  </si>
  <si>
    <t xml:space="preserve">填报单位：               市疾病预防控制中心                       填报人：                              单位负责人（签章）：                                    </t>
  </si>
  <si>
    <t xml:space="preserve">填报单位：          疾病预防控制中心                填报人：                    单位负责人（签章）：                                       </t>
  </si>
  <si>
    <t>中度危险性医疗器材</t>
  </si>
  <si>
    <t>低度危险性医疗器材</t>
  </si>
  <si>
    <t>高度危险性医疗器材</t>
  </si>
  <si>
    <t>合格率%</t>
  </si>
  <si>
    <t>合格份数</t>
  </si>
  <si>
    <t>应监测样品份数</t>
  </si>
  <si>
    <t>监测样品份数</t>
  </si>
  <si>
    <t>消毒剂</t>
  </si>
  <si>
    <t>消毒剂</t>
  </si>
  <si>
    <t>灭菌用消毒液</t>
  </si>
  <si>
    <t>皮肤粘膜消毒液</t>
  </si>
  <si>
    <t>外科手</t>
  </si>
  <si>
    <t>卫生手</t>
  </si>
  <si>
    <t>消毒后内镜</t>
  </si>
  <si>
    <t>治疗用水</t>
  </si>
  <si>
    <t>医疗器材</t>
  </si>
  <si>
    <t xml:space="preserve">空气 </t>
  </si>
  <si>
    <t>医务人员手</t>
  </si>
  <si>
    <t>医疗机构应监测的项目总数</t>
  </si>
  <si>
    <t>医疗机构已监测项目总数</t>
  </si>
  <si>
    <t>托幼机构应监测的项目总数</t>
  </si>
  <si>
    <t>托幼机构已监测项目总数</t>
  </si>
  <si>
    <t>各类机构应监测的项目总数</t>
  </si>
  <si>
    <t>各类机构已监测项目总数</t>
  </si>
  <si>
    <t>应监测项目数</t>
  </si>
  <si>
    <r>
      <t xml:space="preserve">表7-2       </t>
    </r>
    <r>
      <rPr>
        <sz val="12"/>
        <rFont val="黑体"/>
        <family val="0"/>
      </rPr>
      <t>市</t>
    </r>
    <r>
      <rPr>
        <sz val="12"/>
        <rFont val="宋体"/>
        <family val="0"/>
      </rPr>
      <t xml:space="preserve">  </t>
    </r>
    <r>
      <rPr>
        <sz val="12"/>
        <rFont val="黑体"/>
        <family val="0"/>
      </rPr>
      <t xml:space="preserve">  年度卫生用品生产企业监测结果与上年度比较</t>
    </r>
  </si>
  <si>
    <t>应监测项目数</t>
  </si>
  <si>
    <t>消毒剂</t>
  </si>
  <si>
    <t>灭菌用消毒液</t>
  </si>
  <si>
    <t>皮肤粘膜消毒液</t>
  </si>
  <si>
    <t>名称</t>
  </si>
  <si>
    <t>年度实际监测卫生用品企业总数</t>
  </si>
  <si>
    <t>卫生用品企业消毒质量监测覆盖率％</t>
  </si>
  <si>
    <t>卫生用品企业应监测的项目总数</t>
  </si>
  <si>
    <t>卫生用品企业已监测项目总数</t>
  </si>
  <si>
    <t>年度卫生用品企业应监测样品总数</t>
  </si>
  <si>
    <t>年度卫生用品企业实际监测样品总数</t>
  </si>
  <si>
    <t>年度卫生用品企业实际监测样品合格总数</t>
  </si>
  <si>
    <t>卫生用品企业消毒监测合格率％</t>
  </si>
  <si>
    <t>辖区内应监测消毒器械生产企业总数</t>
  </si>
  <si>
    <t>年度实际监测消毒器械生产企业总数</t>
  </si>
  <si>
    <t>消毒器械生产企业消毒质量监测覆盖率％</t>
  </si>
  <si>
    <t>消毒器械生产企业应监测的项目总数</t>
  </si>
  <si>
    <t>消毒器械生产企业已监测项目总数</t>
  </si>
  <si>
    <t>年度消毒器械生产企业应监测样品总数</t>
  </si>
  <si>
    <t>年度消毒器械生产企业实际监测样品总数</t>
  </si>
  <si>
    <t>年度消毒器械生产企业实际监测样品合格总数</t>
  </si>
  <si>
    <t>消毒器械生产企业消毒监测合格率％</t>
  </si>
  <si>
    <t>医疗器材</t>
  </si>
  <si>
    <t>4类机构合计</t>
  </si>
  <si>
    <t>全市合计</t>
  </si>
  <si>
    <t>辖区内应监测卫生用品生产企业总数</t>
  </si>
  <si>
    <t xml:space="preserve">        合计</t>
  </si>
  <si>
    <t>表3-2      20     年      卫生用品生产企业监测报表</t>
  </si>
  <si>
    <t>应监测样品份数</t>
  </si>
  <si>
    <t xml:space="preserve">监测样品份数 </t>
  </si>
  <si>
    <t xml:space="preserve"> </t>
  </si>
  <si>
    <t>填报日期：</t>
  </si>
  <si>
    <t xml:space="preserve"> 填报日期：</t>
  </si>
  <si>
    <t>表4-2      20     年      消毒药械生产企业监测报表</t>
  </si>
  <si>
    <t>紫外线灯强度检测</t>
  </si>
  <si>
    <t>消毒剂</t>
  </si>
  <si>
    <t>监测样品份数</t>
  </si>
  <si>
    <t>使用中消毒液</t>
  </si>
  <si>
    <r>
      <t>表</t>
    </r>
    <r>
      <rPr>
        <sz val="16"/>
        <rFont val="黑体"/>
        <family val="0"/>
      </rPr>
      <t>8-1</t>
    </r>
    <r>
      <rPr>
        <sz val="10"/>
        <rFont val="黑体"/>
        <family val="0"/>
      </rPr>
      <t xml:space="preserve">                </t>
    </r>
    <r>
      <rPr>
        <sz val="16"/>
        <rFont val="黑体"/>
        <family val="0"/>
      </rPr>
      <t>市    年消毒产品生产企业消毒质量监测结果统计</t>
    </r>
  </si>
  <si>
    <r>
      <t>表</t>
    </r>
    <r>
      <rPr>
        <sz val="16"/>
        <rFont val="黑体"/>
        <family val="0"/>
      </rPr>
      <t>7-1</t>
    </r>
    <r>
      <rPr>
        <b/>
        <sz val="10"/>
        <rFont val="黑体"/>
        <family val="0"/>
      </rPr>
      <t xml:space="preserve">              </t>
    </r>
    <r>
      <rPr>
        <b/>
        <sz val="16"/>
        <rFont val="黑体"/>
        <family val="0"/>
      </rPr>
      <t>市     年卫生用品生产企业消毒质量监测结果统计</t>
    </r>
  </si>
  <si>
    <t xml:space="preserve">                  市       年各区县医疗单位消毒质量监测结果统计</t>
  </si>
  <si>
    <t>表9-1      市  各县（市、区）20     年度托幼机构消毒监测结果统计</t>
  </si>
  <si>
    <t>紫外灯强度检测</t>
  </si>
  <si>
    <t>医疗器材</t>
  </si>
  <si>
    <t>表6-1   市   年各级别医疗机构消毒质量监测结果统计</t>
  </si>
  <si>
    <t>2、“工作表6～9”只需要将背景为白色的表格中的数据逐一填入，背景部分为红色的表格中的数据即能自动汇总，不需要去填写或修改。</t>
  </si>
  <si>
    <t>3、如各分类的行数不够，可以直接复制插入行即可，数据会自动汇总。</t>
  </si>
  <si>
    <t>基本情况报表填表说明</t>
  </si>
  <si>
    <t>1、辖区内应监测医疗、托幼、企业机构总数指在卫生或教育部门备案的机构总数。</t>
  </si>
  <si>
    <t>5、年度医疗、托幼、企业机构已监测的项目数：根据监测实施方案，各级机构监测已开展项目数。</t>
  </si>
  <si>
    <t>2、年度实际监测医疗、托幼、企业机构总数指年度实际进行消毒监测的机构总数。</t>
  </si>
  <si>
    <t xml:space="preserve"> </t>
  </si>
  <si>
    <t>6、年度医疗、托幼、企业机构应监测样品总数：根据监测实施方案，各级机构应采集监测的各类样品总数。</t>
  </si>
  <si>
    <t xml:space="preserve">8、年度医疗、托幼、企业机构消毒监测合格率＝各级机构实际监测样品合格总数/各级机构实际监测各类样品总数*100％ </t>
  </si>
  <si>
    <t>7、年度医疗、托幼、企业机构实监测样品总数：根据监测实施方案，各级机构实际采集监测的各类样品总数。</t>
  </si>
  <si>
    <t>4、年度医疗、托幼、企业机构应监测的项目数：根据监测实施方案，各级机构监测应开展项目数。</t>
  </si>
  <si>
    <t>3、消毒质量监测覆盖率＝ 年度实际监测医疗、托幼、企业机构总数/年计划监测医疗、托幼、企业机构总数*100％。</t>
  </si>
  <si>
    <t>1、“工作表1～5”中的所有数据均不需要手工填写，只需将“工作表6～9”填写完毕后“工作表1～5”数据均能自动生成。</t>
  </si>
  <si>
    <t>填表总说明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</si>
</sst>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);[Red]\(0\)"/>
    <numFmt numFmtId="179" formatCode="0.00_ "/>
    <numFmt numFmtId="180" formatCode="0.00_);[Red]\(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方正舒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2"/>
      <color indexed="13"/>
      <name val="宋体"/>
      <family val="0"/>
    </font>
    <font>
      <sz val="16"/>
      <name val="黑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11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10"/>
      <color indexed="8"/>
      <name val="宋体"/>
      <family val="0"/>
    </font>
    <font>
      <sz val="16"/>
      <color indexed="11"/>
      <name val="黑体"/>
      <family val="0"/>
    </font>
    <font>
      <u val="single"/>
      <sz val="16"/>
      <name val="黑体"/>
      <family val="0"/>
    </font>
    <font>
      <sz val="14"/>
      <color indexed="8"/>
      <name val="宋体"/>
      <family val="0"/>
    </font>
    <font>
      <b/>
      <sz val="16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0"/>
      <name val="Arial"/>
      <family val="2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0" fillId="32" borderId="9" applyNumberFormat="0" applyFont="0" applyAlignment="0" applyProtection="0"/>
  </cellStyleXfs>
  <cellXfs count="3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 readingOrder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0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5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19" xfId="0" applyNumberFormat="1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176" fontId="2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7" fillId="33" borderId="2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7" fontId="17" fillId="0" borderId="12" xfId="0" applyNumberFormat="1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179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177" fontId="20" fillId="37" borderId="10" xfId="0" applyNumberFormat="1" applyFont="1" applyFill="1" applyBorder="1" applyAlignment="1">
      <alignment horizontal="center" vertical="center"/>
    </xf>
    <xf numFmtId="177" fontId="23" fillId="37" borderId="10" xfId="0" applyNumberFormat="1" applyFont="1" applyFill="1" applyBorder="1" applyAlignment="1">
      <alignment horizontal="center" vertical="center"/>
    </xf>
    <xf numFmtId="176" fontId="23" fillId="37" borderId="14" xfId="0" applyNumberFormat="1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177" fontId="19" fillId="37" borderId="10" xfId="0" applyNumberFormat="1" applyFont="1" applyFill="1" applyBorder="1" applyAlignment="1">
      <alignment horizontal="center" vertical="center"/>
    </xf>
    <xf numFmtId="180" fontId="19" fillId="37" borderId="23" xfId="0" applyNumberFormat="1" applyFont="1" applyFill="1" applyBorder="1" applyAlignment="1">
      <alignment horizontal="center" vertical="center"/>
    </xf>
    <xf numFmtId="178" fontId="19" fillId="37" borderId="10" xfId="0" applyNumberFormat="1" applyFont="1" applyFill="1" applyBorder="1" applyAlignment="1">
      <alignment horizontal="center" vertical="center"/>
    </xf>
    <xf numFmtId="180" fontId="23" fillId="37" borderId="10" xfId="0" applyNumberFormat="1" applyFont="1" applyFill="1" applyBorder="1" applyAlignment="1">
      <alignment horizontal="center" vertical="center"/>
    </xf>
    <xf numFmtId="180" fontId="23" fillId="37" borderId="14" xfId="0" applyNumberFormat="1" applyFont="1" applyFill="1" applyBorder="1" applyAlignment="1">
      <alignment horizontal="center" vertical="center"/>
    </xf>
    <xf numFmtId="180" fontId="19" fillId="37" borderId="14" xfId="0" applyNumberFormat="1" applyFont="1" applyFill="1" applyBorder="1" applyAlignment="1">
      <alignment horizontal="center" vertical="center"/>
    </xf>
    <xf numFmtId="180" fontId="19" fillId="37" borderId="14" xfId="0" applyNumberFormat="1" applyFont="1" applyFill="1" applyBorder="1" applyAlignment="1">
      <alignment horizontal="right" vertical="center"/>
    </xf>
    <xf numFmtId="176" fontId="20" fillId="37" borderId="10" xfId="0" applyNumberFormat="1" applyFont="1" applyFill="1" applyBorder="1" applyAlignment="1">
      <alignment horizontal="right" vertical="center"/>
    </xf>
    <xf numFmtId="176" fontId="23" fillId="37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6" fontId="23" fillId="37" borderId="10" xfId="0" applyNumberFormat="1" applyFont="1" applyFill="1" applyBorder="1" applyAlignment="1">
      <alignment horizontal="center" vertical="center"/>
    </xf>
    <xf numFmtId="176" fontId="20" fillId="37" borderId="10" xfId="0" applyNumberFormat="1" applyFont="1" applyFill="1" applyBorder="1" applyAlignment="1">
      <alignment horizontal="center" vertical="center"/>
    </xf>
    <xf numFmtId="176" fontId="20" fillId="37" borderId="17" xfId="0" applyNumberFormat="1" applyFont="1" applyFill="1" applyBorder="1" applyAlignment="1">
      <alignment horizontal="center" vertical="center"/>
    </xf>
    <xf numFmtId="179" fontId="14" fillId="0" borderId="16" xfId="0" applyNumberFormat="1" applyFont="1" applyBorder="1" applyAlignment="1">
      <alignment horizontal="left" vertical="top" wrapText="1"/>
    </xf>
    <xf numFmtId="179" fontId="14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76" fontId="23" fillId="37" borderId="17" xfId="0" applyNumberFormat="1" applyFont="1" applyFill="1" applyBorder="1" applyAlignment="1">
      <alignment horizontal="center" vertical="center"/>
    </xf>
    <xf numFmtId="177" fontId="19" fillId="37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23" fillId="37" borderId="19" xfId="0" applyNumberFormat="1" applyFont="1" applyFill="1" applyBorder="1" applyAlignment="1">
      <alignment horizontal="center" vertical="center"/>
    </xf>
    <xf numFmtId="179" fontId="20" fillId="37" borderId="10" xfId="0" applyNumberFormat="1" applyFont="1" applyFill="1" applyBorder="1" applyAlignment="1">
      <alignment horizontal="center" vertical="center"/>
    </xf>
    <xf numFmtId="179" fontId="23" fillId="37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177" fontId="20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20" fillId="37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177" fontId="34" fillId="37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7" fontId="20" fillId="37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177" fontId="23" fillId="37" borderId="10" xfId="0" applyNumberFormat="1" applyFont="1" applyFill="1" applyBorder="1" applyAlignment="1">
      <alignment horizontal="right" vertical="center"/>
    </xf>
    <xf numFmtId="0" fontId="23" fillId="37" borderId="10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locked="0"/>
    </xf>
    <xf numFmtId="177" fontId="20" fillId="37" borderId="10" xfId="0" applyNumberFormat="1" applyFont="1" applyFill="1" applyBorder="1" applyAlignment="1">
      <alignment horizontal="center" vertical="center" wrapText="1"/>
    </xf>
    <xf numFmtId="176" fontId="20" fillId="37" borderId="10" xfId="0" applyNumberFormat="1" applyFont="1" applyFill="1" applyBorder="1" applyAlignment="1">
      <alignment horizontal="center" vertical="center" wrapText="1"/>
    </xf>
    <xf numFmtId="176" fontId="20" fillId="37" borderId="14" xfId="0" applyNumberFormat="1" applyFont="1" applyFill="1" applyBorder="1" applyAlignment="1">
      <alignment horizontal="center" vertical="center"/>
    </xf>
    <xf numFmtId="178" fontId="23" fillId="37" borderId="10" xfId="0" applyNumberFormat="1" applyFont="1" applyFill="1" applyBorder="1" applyAlignment="1">
      <alignment horizontal="center" vertical="center"/>
    </xf>
    <xf numFmtId="176" fontId="23" fillId="37" borderId="10" xfId="0" applyNumberFormat="1" applyFont="1" applyFill="1" applyBorder="1" applyAlignment="1">
      <alignment horizontal="center" vertical="center" wrapText="1"/>
    </xf>
    <xf numFmtId="178" fontId="20" fillId="37" borderId="12" xfId="0" applyNumberFormat="1" applyFont="1" applyFill="1" applyBorder="1" applyAlignment="1">
      <alignment horizontal="center" vertical="center" wrapText="1"/>
    </xf>
    <xf numFmtId="176" fontId="20" fillId="37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178" fontId="23" fillId="37" borderId="12" xfId="0" applyNumberFormat="1" applyFont="1" applyFill="1" applyBorder="1" applyAlignment="1">
      <alignment horizontal="center" vertical="center" wrapText="1"/>
    </xf>
    <xf numFmtId="176" fontId="23" fillId="37" borderId="12" xfId="0" applyNumberFormat="1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  <xf numFmtId="49" fontId="27" fillId="33" borderId="12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7" fontId="20" fillId="37" borderId="19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0" fontId="19" fillId="37" borderId="10" xfId="0" applyNumberFormat="1" applyFont="1" applyFill="1" applyBorder="1" applyAlignment="1">
      <alignment horizontal="center" vertical="center"/>
    </xf>
    <xf numFmtId="177" fontId="23" fillId="37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9" fontId="20" fillId="37" borderId="20" xfId="0" applyNumberFormat="1" applyFont="1" applyFill="1" applyBorder="1" applyAlignment="1">
      <alignment horizontal="center" vertical="center"/>
    </xf>
    <xf numFmtId="179" fontId="23" fillId="37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 readingOrder="1"/>
    </xf>
    <xf numFmtId="0" fontId="17" fillId="0" borderId="20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177" fontId="19" fillId="37" borderId="0" xfId="0" applyNumberFormat="1" applyFont="1" applyFill="1" applyBorder="1" applyAlignment="1">
      <alignment horizontal="center" vertical="center"/>
    </xf>
    <xf numFmtId="177" fontId="23" fillId="37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177" fontId="17" fillId="0" borderId="23" xfId="0" applyNumberFormat="1" applyFont="1" applyBorder="1" applyAlignment="1" applyProtection="1">
      <alignment horizontal="center" vertical="center" wrapText="1"/>
      <protection locked="0"/>
    </xf>
    <xf numFmtId="176" fontId="10" fillId="33" borderId="12" xfId="0" applyNumberFormat="1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3" fillId="37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9" fontId="20" fillId="37" borderId="20" xfId="0" applyNumberFormat="1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vertical="center"/>
      <protection locked="0"/>
    </xf>
    <xf numFmtId="177" fontId="1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9" fillId="37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7" fontId="20" fillId="33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6" fillId="33" borderId="20" xfId="0" applyFont="1" applyFill="1" applyBorder="1" applyAlignment="1" applyProtection="1">
      <alignment horizontal="left" vertical="center"/>
      <protection locked="0"/>
    </xf>
    <xf numFmtId="176" fontId="2" fillId="33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77" fontId="19" fillId="37" borderId="2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79" fontId="13" fillId="0" borderId="16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5" fillId="33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9" borderId="17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39" borderId="12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vertical="center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7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18" fillId="0" borderId="11" xfId="0" applyNumberFormat="1" applyFont="1" applyBorder="1" applyAlignment="1" applyProtection="1">
      <alignment horizontal="center" vertical="center"/>
      <protection locked="0"/>
    </xf>
    <xf numFmtId="177" fontId="18" fillId="0" borderId="12" xfId="0" applyNumberFormat="1" applyFont="1" applyBorder="1" applyAlignment="1" applyProtection="1">
      <alignment horizontal="center" vertical="center"/>
      <protection locked="0"/>
    </xf>
    <xf numFmtId="179" fontId="20" fillId="37" borderId="10" xfId="0" applyNumberFormat="1" applyFont="1" applyFill="1" applyBorder="1" applyAlignment="1">
      <alignment horizontal="center" vertical="center"/>
    </xf>
    <xf numFmtId="179" fontId="20" fillId="37" borderId="13" xfId="0" applyNumberFormat="1" applyFont="1" applyFill="1" applyBorder="1" applyAlignment="1">
      <alignment horizontal="center" vertical="center"/>
    </xf>
    <xf numFmtId="179" fontId="20" fillId="37" borderId="14" xfId="0" applyNumberFormat="1" applyFont="1" applyFill="1" applyBorder="1" applyAlignment="1">
      <alignment horizontal="center" vertical="center"/>
    </xf>
    <xf numFmtId="179" fontId="23" fillId="37" borderId="10" xfId="0" applyNumberFormat="1" applyFont="1" applyFill="1" applyBorder="1" applyAlignment="1">
      <alignment horizontal="center" vertical="center"/>
    </xf>
    <xf numFmtId="179" fontId="23" fillId="37" borderId="20" xfId="0" applyNumberFormat="1" applyFont="1" applyFill="1" applyBorder="1" applyAlignment="1">
      <alignment horizontal="center" vertical="center"/>
    </xf>
    <xf numFmtId="179" fontId="23" fillId="37" borderId="13" xfId="0" applyNumberFormat="1" applyFont="1" applyFill="1" applyBorder="1" applyAlignment="1">
      <alignment horizontal="center" vertical="center"/>
    </xf>
    <xf numFmtId="179" fontId="23" fillId="37" borderId="14" xfId="0" applyNumberFormat="1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>
      <alignment horizontal="left" vertical="center"/>
    </xf>
    <xf numFmtId="177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78" fontId="23" fillId="33" borderId="1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27" fillId="33" borderId="22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/>
      <protection locked="0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27" fillId="33" borderId="20" xfId="0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33" borderId="2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14"/>
  <sheetViews>
    <sheetView zoomScalePageLayoutView="0" workbookViewId="0" topLeftCell="A1">
      <selection activeCell="I19" sqref="I19"/>
    </sheetView>
  </sheetViews>
  <sheetFormatPr defaultColWidth="9.00390625" defaultRowHeight="14.25"/>
  <sheetData>
    <row r="1" spans="1:15" ht="17.25" customHeight="1">
      <c r="A1" s="202" t="s">
        <v>266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4.25">
      <c r="A2" s="203" t="s">
        <v>265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4.25">
      <c r="A3" s="203" t="s">
        <v>253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4.25">
      <c r="A4" s="203" t="s">
        <v>254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1" customHeight="1">
      <c r="A5" s="202" t="s">
        <v>255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ht="14.25">
      <c r="A6" s="203" t="s">
        <v>256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4.25">
      <c r="A7" s="203" t="s">
        <v>258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4.25">
      <c r="A8" s="203" t="s">
        <v>264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4.25">
      <c r="A9" s="203" t="s">
        <v>263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5" ht="14.25">
      <c r="A10" s="203" t="s">
        <v>257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5" ht="14.25">
      <c r="A11" s="203" t="s">
        <v>260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5" ht="14.25">
      <c r="A12" s="203" t="s">
        <v>262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ht="14.25">
      <c r="A13" s="203" t="s">
        <v>261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</row>
    <row r="14" ht="14.25">
      <c r="A14" s="201" t="s">
        <v>259</v>
      </c>
    </row>
  </sheetData>
  <sheetProtection password="C66D" sheet="1" objects="1" scenarios="1"/>
  <mergeCells count="13">
    <mergeCell ref="A13:O13"/>
    <mergeCell ref="A7:O7"/>
    <mergeCell ref="A8:O8"/>
    <mergeCell ref="A9:O9"/>
    <mergeCell ref="A10:O10"/>
    <mergeCell ref="A11:O11"/>
    <mergeCell ref="A12:O12"/>
    <mergeCell ref="A5:O5"/>
    <mergeCell ref="A6:O6"/>
    <mergeCell ref="A1:O1"/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AT77"/>
  <sheetViews>
    <sheetView zoomScalePageLayoutView="0" workbookViewId="0" topLeftCell="A1">
      <pane xSplit="9" ySplit="4" topLeftCell="J32" activePane="bottomRight" state="frozen"/>
      <selection pane="topLeft" activeCell="A1" sqref="A1"/>
      <selection pane="topRight" activeCell="L1" sqref="L1"/>
      <selection pane="bottomLeft" activeCell="A4" sqref="A4"/>
      <selection pane="bottomRight" activeCell="Y50" sqref="Y50"/>
    </sheetView>
  </sheetViews>
  <sheetFormatPr defaultColWidth="9.00390625" defaultRowHeight="14.25"/>
  <cols>
    <col min="2" max="2" width="10.75390625" style="0" customWidth="1"/>
    <col min="3" max="5" width="6.75390625" style="0" customWidth="1"/>
    <col min="6" max="6" width="6.625" style="0" customWidth="1"/>
    <col min="7" max="7" width="6.50390625" style="0" customWidth="1"/>
    <col min="8" max="8" width="6.625" style="0" customWidth="1"/>
    <col min="9" max="9" width="7.375" style="0" customWidth="1"/>
    <col min="10" max="11" width="6.25390625" style="0" customWidth="1"/>
    <col min="12" max="12" width="6.125" style="0" customWidth="1"/>
    <col min="13" max="13" width="7.125" style="0" customWidth="1"/>
    <col min="14" max="14" width="7.00390625" style="0" customWidth="1"/>
    <col min="15" max="15" width="6.125" style="0" customWidth="1"/>
    <col min="16" max="16" width="6.375" style="0" customWidth="1"/>
    <col min="17" max="17" width="6.50390625" style="0" customWidth="1"/>
    <col min="18" max="18" width="7.00390625" style="0" customWidth="1"/>
    <col min="19" max="19" width="6.50390625" style="0" customWidth="1"/>
    <col min="20" max="20" width="7.375" style="0" customWidth="1"/>
    <col min="21" max="21" width="6.875" style="0" customWidth="1"/>
    <col min="22" max="22" width="7.00390625" style="0" customWidth="1"/>
    <col min="23" max="23" width="6.25390625" style="0" customWidth="1"/>
    <col min="24" max="24" width="6.875" style="0" customWidth="1"/>
    <col min="25" max="25" width="7.375" style="0" customWidth="1"/>
    <col min="26" max="26" width="7.00390625" style="0" customWidth="1"/>
    <col min="27" max="27" width="6.375" style="0" customWidth="1"/>
    <col min="28" max="28" width="5.625" style="0" customWidth="1"/>
    <col min="29" max="35" width="6.875" style="0" customWidth="1"/>
    <col min="36" max="37" width="6.50390625" style="0" customWidth="1"/>
    <col min="38" max="40" width="6.25390625" style="0" customWidth="1"/>
    <col min="41" max="41" width="6.75390625" style="0" customWidth="1"/>
    <col min="42" max="42" width="6.25390625" style="0" customWidth="1"/>
    <col min="43" max="44" width="6.375" style="0" customWidth="1"/>
    <col min="45" max="45" width="6.625" style="0" customWidth="1"/>
  </cols>
  <sheetData>
    <row r="1" spans="1:45" ht="18.75">
      <c r="A1" s="342" t="s">
        <v>249</v>
      </c>
      <c r="B1" s="320"/>
      <c r="C1" s="320"/>
      <c r="D1" s="320"/>
      <c r="E1" s="320"/>
      <c r="F1" s="320"/>
      <c r="G1" s="320"/>
      <c r="H1" s="320"/>
      <c r="I1" s="320"/>
      <c r="J1" s="320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9"/>
    </row>
    <row r="2" spans="1:45" ht="18.75">
      <c r="A2" s="184"/>
      <c r="B2" s="369" t="s">
        <v>90</v>
      </c>
      <c r="C2" s="367" t="s">
        <v>141</v>
      </c>
      <c r="D2" s="265"/>
      <c r="E2" s="265"/>
      <c r="F2" s="265"/>
      <c r="G2" s="265"/>
      <c r="H2" s="265"/>
      <c r="I2" s="266"/>
      <c r="J2" s="355" t="s">
        <v>92</v>
      </c>
      <c r="K2" s="265"/>
      <c r="L2" s="265"/>
      <c r="M2" s="266"/>
      <c r="N2" s="355" t="s">
        <v>93</v>
      </c>
      <c r="O2" s="265"/>
      <c r="P2" s="265"/>
      <c r="Q2" s="266"/>
      <c r="R2" s="355" t="s">
        <v>94</v>
      </c>
      <c r="S2" s="265"/>
      <c r="T2" s="265"/>
      <c r="U2" s="266"/>
      <c r="V2" s="362" t="s">
        <v>5</v>
      </c>
      <c r="W2" s="357"/>
      <c r="X2" s="357"/>
      <c r="Y2" s="358"/>
      <c r="Z2" s="356" t="s">
        <v>163</v>
      </c>
      <c r="AA2" s="357"/>
      <c r="AB2" s="357"/>
      <c r="AC2" s="358"/>
      <c r="AD2" s="368" t="s">
        <v>209</v>
      </c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355" t="s">
        <v>105</v>
      </c>
      <c r="AQ2" s="265"/>
      <c r="AR2" s="265"/>
      <c r="AS2" s="266"/>
    </row>
    <row r="3" spans="1:45" ht="14.25" customHeight="1">
      <c r="A3" s="365" t="s">
        <v>142</v>
      </c>
      <c r="B3" s="370"/>
      <c r="C3" s="267"/>
      <c r="D3" s="268"/>
      <c r="E3" s="268"/>
      <c r="F3" s="268"/>
      <c r="G3" s="268"/>
      <c r="H3" s="268"/>
      <c r="I3" s="269"/>
      <c r="J3" s="267"/>
      <c r="K3" s="268"/>
      <c r="L3" s="268"/>
      <c r="M3" s="269"/>
      <c r="N3" s="267"/>
      <c r="O3" s="268"/>
      <c r="P3" s="268"/>
      <c r="Q3" s="269"/>
      <c r="R3" s="267"/>
      <c r="S3" s="268"/>
      <c r="T3" s="268"/>
      <c r="U3" s="269"/>
      <c r="V3" s="359" t="s">
        <v>95</v>
      </c>
      <c r="W3" s="360"/>
      <c r="X3" s="360"/>
      <c r="Y3" s="361"/>
      <c r="Z3" s="359"/>
      <c r="AA3" s="360"/>
      <c r="AB3" s="360"/>
      <c r="AC3" s="361"/>
      <c r="AD3" s="363" t="s">
        <v>210</v>
      </c>
      <c r="AE3" s="216"/>
      <c r="AF3" s="216"/>
      <c r="AG3" s="217"/>
      <c r="AH3" s="363" t="s">
        <v>211</v>
      </c>
      <c r="AI3" s="216"/>
      <c r="AJ3" s="216"/>
      <c r="AK3" s="217"/>
      <c r="AL3" s="363" t="s">
        <v>6</v>
      </c>
      <c r="AM3" s="216"/>
      <c r="AN3" s="216"/>
      <c r="AO3" s="216"/>
      <c r="AP3" s="267"/>
      <c r="AQ3" s="268"/>
      <c r="AR3" s="268"/>
      <c r="AS3" s="269"/>
    </row>
    <row r="4" spans="1:45" ht="36">
      <c r="A4" s="366"/>
      <c r="B4" s="371"/>
      <c r="C4" s="187" t="s">
        <v>91</v>
      </c>
      <c r="D4" s="68" t="s">
        <v>56</v>
      </c>
      <c r="E4" s="185" t="s">
        <v>208</v>
      </c>
      <c r="F4" s="68" t="s">
        <v>152</v>
      </c>
      <c r="G4" s="70" t="s">
        <v>68</v>
      </c>
      <c r="H4" s="69" t="s">
        <v>24</v>
      </c>
      <c r="I4" s="186" t="s">
        <v>22</v>
      </c>
      <c r="J4" s="68" t="s">
        <v>152</v>
      </c>
      <c r="K4" s="34" t="s">
        <v>68</v>
      </c>
      <c r="L4" s="69" t="s">
        <v>24</v>
      </c>
      <c r="M4" s="57" t="s">
        <v>96</v>
      </c>
      <c r="N4" s="68" t="s">
        <v>152</v>
      </c>
      <c r="O4" s="34" t="s">
        <v>68</v>
      </c>
      <c r="P4" s="69" t="s">
        <v>24</v>
      </c>
      <c r="Q4" s="56" t="s">
        <v>96</v>
      </c>
      <c r="R4" s="68" t="s">
        <v>152</v>
      </c>
      <c r="S4" s="34" t="s">
        <v>68</v>
      </c>
      <c r="T4" s="69" t="s">
        <v>24</v>
      </c>
      <c r="U4" s="56" t="s">
        <v>96</v>
      </c>
      <c r="V4" s="68" t="s">
        <v>152</v>
      </c>
      <c r="W4" s="34" t="s">
        <v>68</v>
      </c>
      <c r="X4" s="69" t="s">
        <v>24</v>
      </c>
      <c r="Y4" s="56" t="s">
        <v>96</v>
      </c>
      <c r="Z4" s="68" t="s">
        <v>152</v>
      </c>
      <c r="AA4" s="70" t="s">
        <v>68</v>
      </c>
      <c r="AB4" s="69" t="s">
        <v>24</v>
      </c>
      <c r="AC4" s="162" t="s">
        <v>96</v>
      </c>
      <c r="AD4" s="68" t="s">
        <v>152</v>
      </c>
      <c r="AE4" s="34" t="s">
        <v>67</v>
      </c>
      <c r="AF4" s="69" t="s">
        <v>24</v>
      </c>
      <c r="AG4" s="56" t="s">
        <v>22</v>
      </c>
      <c r="AH4" s="68" t="s">
        <v>152</v>
      </c>
      <c r="AI4" s="34" t="s">
        <v>67</v>
      </c>
      <c r="AJ4" s="69" t="s">
        <v>24</v>
      </c>
      <c r="AK4" s="56" t="s">
        <v>22</v>
      </c>
      <c r="AL4" s="68" t="s">
        <v>152</v>
      </c>
      <c r="AM4" s="34" t="s">
        <v>67</v>
      </c>
      <c r="AN4" s="69" t="s">
        <v>24</v>
      </c>
      <c r="AO4" s="56" t="s">
        <v>22</v>
      </c>
      <c r="AP4" s="68" t="s">
        <v>152</v>
      </c>
      <c r="AQ4" s="34" t="s">
        <v>67</v>
      </c>
      <c r="AR4" s="69" t="s">
        <v>24</v>
      </c>
      <c r="AS4" s="56" t="s">
        <v>96</v>
      </c>
    </row>
    <row r="5" spans="1:45" ht="14.25">
      <c r="A5" s="372" t="s">
        <v>0</v>
      </c>
      <c r="B5" s="129"/>
      <c r="C5" s="143"/>
      <c r="D5" s="143"/>
      <c r="E5" s="353"/>
      <c r="F5" s="99">
        <f aca="true" t="shared" si="0" ref="F5:F12">SUM(J5,N5,R5,V5,AL5,AP5,Z5,AH5,AD5)</f>
        <v>0</v>
      </c>
      <c r="G5" s="99">
        <f aca="true" t="shared" si="1" ref="G5:G12">SUM(K5,O5,S5,W5,AM5,AQ5,AA5,AI5,AE5)</f>
        <v>0</v>
      </c>
      <c r="H5" s="99">
        <f aca="true" t="shared" si="2" ref="H5:H12">SUM(L5,P5,T5,X5,AN5,AR5,AB5,AJ5,AF5)</f>
        <v>0</v>
      </c>
      <c r="I5" s="114" t="e">
        <f>H5/G5*100</f>
        <v>#DIV/0!</v>
      </c>
      <c r="J5" s="143"/>
      <c r="K5" s="143"/>
      <c r="L5" s="143"/>
      <c r="M5" s="114" t="e">
        <f aca="true" t="shared" si="3" ref="M5:M16">$L5/$K5*100</f>
        <v>#DIV/0!</v>
      </c>
      <c r="N5" s="143"/>
      <c r="O5" s="143"/>
      <c r="P5" s="143"/>
      <c r="Q5" s="114" t="e">
        <f aca="true" t="shared" si="4" ref="Q5:Q18">$P5/$O5*100</f>
        <v>#DIV/0!</v>
      </c>
      <c r="R5" s="143"/>
      <c r="S5" s="143"/>
      <c r="T5" s="143"/>
      <c r="U5" s="114" t="e">
        <f aca="true" t="shared" si="5" ref="U5:U18">$T5/$S5*100</f>
        <v>#DIV/0!</v>
      </c>
      <c r="V5" s="143"/>
      <c r="W5" s="143"/>
      <c r="X5" s="143"/>
      <c r="Y5" s="114" t="e">
        <f aca="true" t="shared" si="6" ref="Y5:Y18">$X5/$W5*100</f>
        <v>#DIV/0!</v>
      </c>
      <c r="Z5" s="143"/>
      <c r="AA5" s="143"/>
      <c r="AB5" s="143"/>
      <c r="AC5" s="114" t="e">
        <f>AB5/AA5*100</f>
        <v>#DIV/0!</v>
      </c>
      <c r="AD5" s="143"/>
      <c r="AE5" s="143"/>
      <c r="AF5" s="143"/>
      <c r="AG5" s="114" t="e">
        <f>$AF5/$AE5*100</f>
        <v>#DIV/0!</v>
      </c>
      <c r="AH5" s="143"/>
      <c r="AI5" s="143"/>
      <c r="AJ5" s="143"/>
      <c r="AK5" s="114" t="e">
        <f>$AJ5/$AI5*100</f>
        <v>#DIV/0!</v>
      </c>
      <c r="AL5" s="143"/>
      <c r="AM5" s="143"/>
      <c r="AN5" s="143"/>
      <c r="AO5" s="114" t="e">
        <f aca="true" t="shared" si="7" ref="AO5:AO50">$AN5/$AM5*100</f>
        <v>#DIV/0!</v>
      </c>
      <c r="AP5" s="143"/>
      <c r="AQ5" s="143"/>
      <c r="AR5" s="143"/>
      <c r="AS5" s="114" t="e">
        <f aca="true" t="shared" si="8" ref="AS5:AS50">$AR5/$AQ5*100</f>
        <v>#DIV/0!</v>
      </c>
    </row>
    <row r="6" spans="1:45" ht="14.25">
      <c r="A6" s="373"/>
      <c r="B6" s="129"/>
      <c r="C6" s="143"/>
      <c r="D6" s="143"/>
      <c r="E6" s="354"/>
      <c r="F6" s="99">
        <f t="shared" si="0"/>
        <v>0</v>
      </c>
      <c r="G6" s="99">
        <f t="shared" si="1"/>
        <v>0</v>
      </c>
      <c r="H6" s="99">
        <f t="shared" si="2"/>
        <v>0</v>
      </c>
      <c r="I6" s="114" t="e">
        <f aca="true" t="shared" si="9" ref="I6:I34">H6/G6*100</f>
        <v>#DIV/0!</v>
      </c>
      <c r="J6" s="143"/>
      <c r="K6" s="143"/>
      <c r="L6" s="143"/>
      <c r="M6" s="114" t="e">
        <f t="shared" si="3"/>
        <v>#DIV/0!</v>
      </c>
      <c r="N6" s="143"/>
      <c r="O6" s="143"/>
      <c r="P6" s="143"/>
      <c r="Q6" s="114" t="e">
        <f t="shared" si="4"/>
        <v>#DIV/0!</v>
      </c>
      <c r="R6" s="143"/>
      <c r="S6" s="143"/>
      <c r="T6" s="143"/>
      <c r="U6" s="114" t="e">
        <f t="shared" si="5"/>
        <v>#DIV/0!</v>
      </c>
      <c r="V6" s="143"/>
      <c r="W6" s="143"/>
      <c r="X6" s="143"/>
      <c r="Y6" s="114" t="e">
        <f t="shared" si="6"/>
        <v>#DIV/0!</v>
      </c>
      <c r="Z6" s="143"/>
      <c r="AA6" s="143"/>
      <c r="AB6" s="143"/>
      <c r="AC6" s="114" t="e">
        <f aca="true" t="shared" si="10" ref="AC6:AC50">AB6/AA6*100</f>
        <v>#DIV/0!</v>
      </c>
      <c r="AD6" s="143"/>
      <c r="AE6" s="143"/>
      <c r="AF6" s="143"/>
      <c r="AG6" s="114" t="e">
        <f aca="true" t="shared" si="11" ref="AG6:AG50">$AF6/$AE6*100</f>
        <v>#DIV/0!</v>
      </c>
      <c r="AH6" s="143"/>
      <c r="AI6" s="143"/>
      <c r="AJ6" s="143"/>
      <c r="AK6" s="114" t="e">
        <f aca="true" t="shared" si="12" ref="AK6:AK50">$AJ6/$AI6*100</f>
        <v>#DIV/0!</v>
      </c>
      <c r="AL6" s="143"/>
      <c r="AM6" s="143"/>
      <c r="AN6" s="143"/>
      <c r="AO6" s="114" t="e">
        <f t="shared" si="7"/>
        <v>#DIV/0!</v>
      </c>
      <c r="AP6" s="143"/>
      <c r="AQ6" s="143"/>
      <c r="AR6" s="143"/>
      <c r="AS6" s="114" t="e">
        <f t="shared" si="8"/>
        <v>#DIV/0!</v>
      </c>
    </row>
    <row r="7" spans="1:45" ht="14.25">
      <c r="A7" s="373"/>
      <c r="B7" s="129"/>
      <c r="C7" s="143"/>
      <c r="D7" s="143"/>
      <c r="E7" s="354"/>
      <c r="F7" s="99">
        <f t="shared" si="0"/>
        <v>0</v>
      </c>
      <c r="G7" s="99">
        <f t="shared" si="1"/>
        <v>0</v>
      </c>
      <c r="H7" s="99">
        <f t="shared" si="2"/>
        <v>0</v>
      </c>
      <c r="I7" s="114" t="e">
        <f t="shared" si="9"/>
        <v>#DIV/0!</v>
      </c>
      <c r="J7" s="143"/>
      <c r="K7" s="143"/>
      <c r="L7" s="143"/>
      <c r="M7" s="114" t="e">
        <f t="shared" si="3"/>
        <v>#DIV/0!</v>
      </c>
      <c r="N7" s="143"/>
      <c r="O7" s="143"/>
      <c r="P7" s="143"/>
      <c r="Q7" s="114" t="e">
        <f t="shared" si="4"/>
        <v>#DIV/0!</v>
      </c>
      <c r="R7" s="143"/>
      <c r="S7" s="143"/>
      <c r="T7" s="143"/>
      <c r="U7" s="114" t="e">
        <f t="shared" si="5"/>
        <v>#DIV/0!</v>
      </c>
      <c r="V7" s="143"/>
      <c r="W7" s="143"/>
      <c r="X7" s="143"/>
      <c r="Y7" s="114" t="e">
        <f t="shared" si="6"/>
        <v>#DIV/0!</v>
      </c>
      <c r="Z7" s="143"/>
      <c r="AA7" s="143"/>
      <c r="AB7" s="143"/>
      <c r="AC7" s="114" t="e">
        <f t="shared" si="10"/>
        <v>#DIV/0!</v>
      </c>
      <c r="AD7" s="143"/>
      <c r="AE7" s="143"/>
      <c r="AF7" s="143"/>
      <c r="AG7" s="114" t="e">
        <f t="shared" si="11"/>
        <v>#DIV/0!</v>
      </c>
      <c r="AH7" s="143"/>
      <c r="AI7" s="143"/>
      <c r="AJ7" s="143"/>
      <c r="AK7" s="114" t="e">
        <f t="shared" si="12"/>
        <v>#DIV/0!</v>
      </c>
      <c r="AL7" s="143"/>
      <c r="AM7" s="143"/>
      <c r="AN7" s="143"/>
      <c r="AO7" s="114" t="e">
        <f t="shared" si="7"/>
        <v>#DIV/0!</v>
      </c>
      <c r="AP7" s="143"/>
      <c r="AQ7" s="143"/>
      <c r="AR7" s="143"/>
      <c r="AS7" s="114" t="e">
        <f t="shared" si="8"/>
        <v>#DIV/0!</v>
      </c>
    </row>
    <row r="8" spans="1:45" ht="14.25">
      <c r="A8" s="373"/>
      <c r="B8" s="129"/>
      <c r="C8" s="143"/>
      <c r="D8" s="143"/>
      <c r="E8" s="354"/>
      <c r="F8" s="99">
        <f t="shared" si="0"/>
        <v>0</v>
      </c>
      <c r="G8" s="99">
        <f t="shared" si="1"/>
        <v>0</v>
      </c>
      <c r="H8" s="99">
        <f t="shared" si="2"/>
        <v>0</v>
      </c>
      <c r="I8" s="114" t="e">
        <f t="shared" si="9"/>
        <v>#DIV/0!</v>
      </c>
      <c r="J8" s="143"/>
      <c r="K8" s="143"/>
      <c r="L8" s="143"/>
      <c r="M8" s="114" t="e">
        <f t="shared" si="3"/>
        <v>#DIV/0!</v>
      </c>
      <c r="N8" s="143"/>
      <c r="O8" s="143"/>
      <c r="P8" s="143"/>
      <c r="Q8" s="114" t="e">
        <f t="shared" si="4"/>
        <v>#DIV/0!</v>
      </c>
      <c r="R8" s="143"/>
      <c r="S8" s="143"/>
      <c r="T8" s="143"/>
      <c r="U8" s="114" t="e">
        <f t="shared" si="5"/>
        <v>#DIV/0!</v>
      </c>
      <c r="V8" s="143"/>
      <c r="W8" s="143"/>
      <c r="X8" s="143"/>
      <c r="Y8" s="114" t="e">
        <f t="shared" si="6"/>
        <v>#DIV/0!</v>
      </c>
      <c r="Z8" s="143"/>
      <c r="AA8" s="143"/>
      <c r="AB8" s="143"/>
      <c r="AC8" s="114" t="e">
        <f t="shared" si="10"/>
        <v>#DIV/0!</v>
      </c>
      <c r="AD8" s="143"/>
      <c r="AE8" s="143"/>
      <c r="AF8" s="143"/>
      <c r="AG8" s="114" t="e">
        <f t="shared" si="11"/>
        <v>#DIV/0!</v>
      </c>
      <c r="AH8" s="143"/>
      <c r="AI8" s="143"/>
      <c r="AJ8" s="143"/>
      <c r="AK8" s="114" t="e">
        <f t="shared" si="12"/>
        <v>#DIV/0!</v>
      </c>
      <c r="AL8" s="143"/>
      <c r="AM8" s="143"/>
      <c r="AN8" s="143"/>
      <c r="AO8" s="114" t="e">
        <f t="shared" si="7"/>
        <v>#DIV/0!</v>
      </c>
      <c r="AP8" s="143"/>
      <c r="AQ8" s="143"/>
      <c r="AR8" s="143"/>
      <c r="AS8" s="114" t="e">
        <f t="shared" si="8"/>
        <v>#DIV/0!</v>
      </c>
    </row>
    <row r="9" spans="1:45" ht="14.25">
      <c r="A9" s="373"/>
      <c r="B9" s="129"/>
      <c r="C9" s="143"/>
      <c r="D9" s="143"/>
      <c r="E9" s="354"/>
      <c r="F9" s="99">
        <f t="shared" si="0"/>
        <v>0</v>
      </c>
      <c r="G9" s="99">
        <f t="shared" si="1"/>
        <v>0</v>
      </c>
      <c r="H9" s="99">
        <f t="shared" si="2"/>
        <v>0</v>
      </c>
      <c r="I9" s="114" t="e">
        <f t="shared" si="9"/>
        <v>#DIV/0!</v>
      </c>
      <c r="J9" s="143"/>
      <c r="K9" s="143"/>
      <c r="L9" s="143"/>
      <c r="M9" s="114" t="e">
        <f t="shared" si="3"/>
        <v>#DIV/0!</v>
      </c>
      <c r="N9" s="143"/>
      <c r="O9" s="143"/>
      <c r="P9" s="143"/>
      <c r="Q9" s="114" t="e">
        <f t="shared" si="4"/>
        <v>#DIV/0!</v>
      </c>
      <c r="R9" s="143"/>
      <c r="S9" s="143"/>
      <c r="T9" s="143"/>
      <c r="U9" s="114" t="e">
        <f t="shared" si="5"/>
        <v>#DIV/0!</v>
      </c>
      <c r="V9" s="143"/>
      <c r="W9" s="143"/>
      <c r="X9" s="143"/>
      <c r="Y9" s="114" t="e">
        <f t="shared" si="6"/>
        <v>#DIV/0!</v>
      </c>
      <c r="Z9" s="143"/>
      <c r="AA9" s="143"/>
      <c r="AB9" s="143"/>
      <c r="AC9" s="114" t="e">
        <f t="shared" si="10"/>
        <v>#DIV/0!</v>
      </c>
      <c r="AD9" s="143"/>
      <c r="AE9" s="143"/>
      <c r="AF9" s="143"/>
      <c r="AG9" s="114" t="e">
        <f t="shared" si="11"/>
        <v>#DIV/0!</v>
      </c>
      <c r="AH9" s="143"/>
      <c r="AI9" s="143"/>
      <c r="AJ9" s="143"/>
      <c r="AK9" s="114" t="e">
        <f t="shared" si="12"/>
        <v>#DIV/0!</v>
      </c>
      <c r="AL9" s="143"/>
      <c r="AM9" s="143"/>
      <c r="AN9" s="143"/>
      <c r="AO9" s="114" t="e">
        <f t="shared" si="7"/>
        <v>#DIV/0!</v>
      </c>
      <c r="AP9" s="143"/>
      <c r="AQ9" s="143"/>
      <c r="AR9" s="143"/>
      <c r="AS9" s="114" t="e">
        <f t="shared" si="8"/>
        <v>#DIV/0!</v>
      </c>
    </row>
    <row r="10" spans="1:45" ht="14.25">
      <c r="A10" s="373"/>
      <c r="B10" s="129"/>
      <c r="C10" s="143"/>
      <c r="D10" s="143"/>
      <c r="E10" s="354"/>
      <c r="F10" s="99">
        <f t="shared" si="0"/>
        <v>0</v>
      </c>
      <c r="G10" s="99">
        <f t="shared" si="1"/>
        <v>0</v>
      </c>
      <c r="H10" s="99">
        <f t="shared" si="2"/>
        <v>0</v>
      </c>
      <c r="I10" s="114" t="e">
        <f t="shared" si="9"/>
        <v>#DIV/0!</v>
      </c>
      <c r="J10" s="143"/>
      <c r="K10" s="143"/>
      <c r="L10" s="143"/>
      <c r="M10" s="114" t="e">
        <f t="shared" si="3"/>
        <v>#DIV/0!</v>
      </c>
      <c r="N10" s="143"/>
      <c r="O10" s="143"/>
      <c r="P10" s="143"/>
      <c r="Q10" s="114" t="e">
        <f t="shared" si="4"/>
        <v>#DIV/0!</v>
      </c>
      <c r="R10" s="143"/>
      <c r="S10" s="143"/>
      <c r="T10" s="143"/>
      <c r="U10" s="114" t="e">
        <f t="shared" si="5"/>
        <v>#DIV/0!</v>
      </c>
      <c r="V10" s="143"/>
      <c r="W10" s="143"/>
      <c r="X10" s="143"/>
      <c r="Y10" s="114" t="e">
        <f t="shared" si="6"/>
        <v>#DIV/0!</v>
      </c>
      <c r="Z10" s="143"/>
      <c r="AA10" s="143"/>
      <c r="AB10" s="143"/>
      <c r="AC10" s="114" t="e">
        <f t="shared" si="10"/>
        <v>#DIV/0!</v>
      </c>
      <c r="AD10" s="143"/>
      <c r="AE10" s="143"/>
      <c r="AF10" s="143"/>
      <c r="AG10" s="114" t="e">
        <f t="shared" si="11"/>
        <v>#DIV/0!</v>
      </c>
      <c r="AH10" s="143"/>
      <c r="AI10" s="143"/>
      <c r="AJ10" s="143"/>
      <c r="AK10" s="114" t="e">
        <f t="shared" si="12"/>
        <v>#DIV/0!</v>
      </c>
      <c r="AL10" s="143"/>
      <c r="AM10" s="143"/>
      <c r="AN10" s="143"/>
      <c r="AO10" s="114" t="e">
        <f t="shared" si="7"/>
        <v>#DIV/0!</v>
      </c>
      <c r="AP10" s="143"/>
      <c r="AQ10" s="143"/>
      <c r="AR10" s="143"/>
      <c r="AS10" s="114" t="e">
        <f t="shared" si="8"/>
        <v>#DIV/0!</v>
      </c>
    </row>
    <row r="11" spans="1:45" ht="14.25">
      <c r="A11" s="373"/>
      <c r="B11" s="129"/>
      <c r="C11" s="143"/>
      <c r="D11" s="143"/>
      <c r="E11" s="354"/>
      <c r="F11" s="99">
        <f t="shared" si="0"/>
        <v>0</v>
      </c>
      <c r="G11" s="99">
        <f t="shared" si="1"/>
        <v>0</v>
      </c>
      <c r="H11" s="99">
        <f t="shared" si="2"/>
        <v>0</v>
      </c>
      <c r="I11" s="114" t="e">
        <f t="shared" si="9"/>
        <v>#DIV/0!</v>
      </c>
      <c r="J11" s="143"/>
      <c r="K11" s="143"/>
      <c r="L11" s="143"/>
      <c r="M11" s="114" t="e">
        <f t="shared" si="3"/>
        <v>#DIV/0!</v>
      </c>
      <c r="N11" s="143"/>
      <c r="O11" s="143"/>
      <c r="P11" s="143"/>
      <c r="Q11" s="114" t="e">
        <f t="shared" si="4"/>
        <v>#DIV/0!</v>
      </c>
      <c r="R11" s="143"/>
      <c r="S11" s="143"/>
      <c r="T11" s="143"/>
      <c r="U11" s="114" t="e">
        <f t="shared" si="5"/>
        <v>#DIV/0!</v>
      </c>
      <c r="V11" s="143"/>
      <c r="W11" s="143"/>
      <c r="X11" s="143"/>
      <c r="Y11" s="114" t="e">
        <f t="shared" si="6"/>
        <v>#DIV/0!</v>
      </c>
      <c r="Z11" s="143"/>
      <c r="AA11" s="143"/>
      <c r="AB11" s="143"/>
      <c r="AC11" s="114" t="e">
        <f t="shared" si="10"/>
        <v>#DIV/0!</v>
      </c>
      <c r="AD11" s="143"/>
      <c r="AE11" s="143"/>
      <c r="AF11" s="143"/>
      <c r="AG11" s="114" t="e">
        <f t="shared" si="11"/>
        <v>#DIV/0!</v>
      </c>
      <c r="AH11" s="143"/>
      <c r="AI11" s="143"/>
      <c r="AJ11" s="143"/>
      <c r="AK11" s="114" t="e">
        <f t="shared" si="12"/>
        <v>#DIV/0!</v>
      </c>
      <c r="AL11" s="143"/>
      <c r="AM11" s="143"/>
      <c r="AN11" s="143"/>
      <c r="AO11" s="114" t="e">
        <f t="shared" si="7"/>
        <v>#DIV/0!</v>
      </c>
      <c r="AP11" s="143"/>
      <c r="AQ11" s="143"/>
      <c r="AR11" s="143"/>
      <c r="AS11" s="114" t="e">
        <f t="shared" si="8"/>
        <v>#DIV/0!</v>
      </c>
    </row>
    <row r="12" spans="1:45" ht="14.25">
      <c r="A12" s="373"/>
      <c r="B12" s="129"/>
      <c r="C12" s="143"/>
      <c r="D12" s="143"/>
      <c r="E12" s="354"/>
      <c r="F12" s="99">
        <f t="shared" si="0"/>
        <v>0</v>
      </c>
      <c r="G12" s="99">
        <f t="shared" si="1"/>
        <v>0</v>
      </c>
      <c r="H12" s="99">
        <f t="shared" si="2"/>
        <v>0</v>
      </c>
      <c r="I12" s="114" t="e">
        <f t="shared" si="9"/>
        <v>#DIV/0!</v>
      </c>
      <c r="J12" s="143"/>
      <c r="K12" s="143"/>
      <c r="L12" s="143"/>
      <c r="M12" s="114" t="e">
        <f t="shared" si="3"/>
        <v>#DIV/0!</v>
      </c>
      <c r="N12" s="143"/>
      <c r="O12" s="143"/>
      <c r="P12" s="143"/>
      <c r="Q12" s="114" t="e">
        <f t="shared" si="4"/>
        <v>#DIV/0!</v>
      </c>
      <c r="R12" s="143"/>
      <c r="S12" s="143"/>
      <c r="T12" s="143"/>
      <c r="U12" s="114" t="e">
        <f t="shared" si="5"/>
        <v>#DIV/0!</v>
      </c>
      <c r="V12" s="143"/>
      <c r="W12" s="143"/>
      <c r="X12" s="143"/>
      <c r="Y12" s="114" t="e">
        <f t="shared" si="6"/>
        <v>#DIV/0!</v>
      </c>
      <c r="Z12" s="143"/>
      <c r="AA12" s="143"/>
      <c r="AB12" s="143"/>
      <c r="AC12" s="114" t="e">
        <f t="shared" si="10"/>
        <v>#DIV/0!</v>
      </c>
      <c r="AD12" s="143"/>
      <c r="AE12" s="143"/>
      <c r="AF12" s="143"/>
      <c r="AG12" s="114" t="e">
        <f t="shared" si="11"/>
        <v>#DIV/0!</v>
      </c>
      <c r="AH12" s="143"/>
      <c r="AI12" s="143"/>
      <c r="AJ12" s="143"/>
      <c r="AK12" s="114" t="e">
        <f t="shared" si="12"/>
        <v>#DIV/0!</v>
      </c>
      <c r="AL12" s="143"/>
      <c r="AM12" s="143"/>
      <c r="AN12" s="143"/>
      <c r="AO12" s="114" t="e">
        <f t="shared" si="7"/>
        <v>#DIV/0!</v>
      </c>
      <c r="AP12" s="143"/>
      <c r="AQ12" s="143"/>
      <c r="AR12" s="143"/>
      <c r="AS12" s="114" t="e">
        <f t="shared" si="8"/>
        <v>#DIV/0!</v>
      </c>
    </row>
    <row r="13" spans="1:45" ht="14.25">
      <c r="A13" s="373"/>
      <c r="B13" s="129"/>
      <c r="C13" s="143"/>
      <c r="D13" s="143"/>
      <c r="E13" s="354"/>
      <c r="F13" s="99">
        <f aca="true" t="shared" si="13" ref="F13:H18">SUM(J13,N13,R13,V13,AL13,AP13,Z13,AH13,AD13)</f>
        <v>0</v>
      </c>
      <c r="G13" s="99">
        <f t="shared" si="13"/>
        <v>0</v>
      </c>
      <c r="H13" s="99">
        <f t="shared" si="13"/>
        <v>0</v>
      </c>
      <c r="I13" s="114" t="e">
        <f t="shared" si="9"/>
        <v>#DIV/0!</v>
      </c>
      <c r="J13" s="143"/>
      <c r="K13" s="143"/>
      <c r="L13" s="143"/>
      <c r="M13" s="114" t="e">
        <f t="shared" si="3"/>
        <v>#DIV/0!</v>
      </c>
      <c r="N13" s="143"/>
      <c r="O13" s="143"/>
      <c r="P13" s="143"/>
      <c r="Q13" s="114" t="e">
        <f t="shared" si="4"/>
        <v>#DIV/0!</v>
      </c>
      <c r="R13" s="143"/>
      <c r="S13" s="143"/>
      <c r="T13" s="143"/>
      <c r="U13" s="114" t="e">
        <f t="shared" si="5"/>
        <v>#DIV/0!</v>
      </c>
      <c r="V13" s="143"/>
      <c r="W13" s="143"/>
      <c r="X13" s="143"/>
      <c r="Y13" s="114" t="e">
        <f t="shared" si="6"/>
        <v>#DIV/0!</v>
      </c>
      <c r="Z13" s="143"/>
      <c r="AA13" s="143"/>
      <c r="AB13" s="143"/>
      <c r="AC13" s="114" t="e">
        <f t="shared" si="10"/>
        <v>#DIV/0!</v>
      </c>
      <c r="AD13" s="143"/>
      <c r="AE13" s="143"/>
      <c r="AF13" s="143"/>
      <c r="AG13" s="114" t="e">
        <f t="shared" si="11"/>
        <v>#DIV/0!</v>
      </c>
      <c r="AH13" s="143"/>
      <c r="AI13" s="143"/>
      <c r="AJ13" s="143"/>
      <c r="AK13" s="114" t="e">
        <f t="shared" si="12"/>
        <v>#DIV/0!</v>
      </c>
      <c r="AL13" s="143"/>
      <c r="AM13" s="143"/>
      <c r="AN13" s="143"/>
      <c r="AO13" s="114" t="e">
        <f t="shared" si="7"/>
        <v>#DIV/0!</v>
      </c>
      <c r="AP13" s="143"/>
      <c r="AQ13" s="143"/>
      <c r="AR13" s="143"/>
      <c r="AS13" s="114" t="e">
        <f t="shared" si="8"/>
        <v>#DIV/0!</v>
      </c>
    </row>
    <row r="14" spans="1:45" ht="14.25">
      <c r="A14" s="373"/>
      <c r="B14" s="129"/>
      <c r="C14" s="143"/>
      <c r="D14" s="143"/>
      <c r="E14" s="354"/>
      <c r="F14" s="99">
        <f t="shared" si="13"/>
        <v>0</v>
      </c>
      <c r="G14" s="99">
        <f t="shared" si="13"/>
        <v>0</v>
      </c>
      <c r="H14" s="99">
        <f t="shared" si="13"/>
        <v>0</v>
      </c>
      <c r="I14" s="114" t="e">
        <f t="shared" si="9"/>
        <v>#DIV/0!</v>
      </c>
      <c r="J14" s="143"/>
      <c r="K14" s="143"/>
      <c r="L14" s="143"/>
      <c r="M14" s="114" t="e">
        <f t="shared" si="3"/>
        <v>#DIV/0!</v>
      </c>
      <c r="N14" s="143"/>
      <c r="O14" s="143"/>
      <c r="P14" s="143"/>
      <c r="Q14" s="114" t="e">
        <f t="shared" si="4"/>
        <v>#DIV/0!</v>
      </c>
      <c r="R14" s="143"/>
      <c r="S14" s="143"/>
      <c r="T14" s="143"/>
      <c r="U14" s="114" t="e">
        <f t="shared" si="5"/>
        <v>#DIV/0!</v>
      </c>
      <c r="V14" s="143"/>
      <c r="W14" s="143"/>
      <c r="X14" s="143"/>
      <c r="Y14" s="114" t="e">
        <f t="shared" si="6"/>
        <v>#DIV/0!</v>
      </c>
      <c r="Z14" s="143"/>
      <c r="AA14" s="143"/>
      <c r="AB14" s="143"/>
      <c r="AC14" s="114" t="e">
        <f t="shared" si="10"/>
        <v>#DIV/0!</v>
      </c>
      <c r="AD14" s="143"/>
      <c r="AE14" s="143"/>
      <c r="AF14" s="143"/>
      <c r="AG14" s="114" t="e">
        <f t="shared" si="11"/>
        <v>#DIV/0!</v>
      </c>
      <c r="AH14" s="143"/>
      <c r="AI14" s="143"/>
      <c r="AJ14" s="143"/>
      <c r="AK14" s="114" t="e">
        <f t="shared" si="12"/>
        <v>#DIV/0!</v>
      </c>
      <c r="AL14" s="143"/>
      <c r="AM14" s="143"/>
      <c r="AN14" s="143"/>
      <c r="AO14" s="114" t="e">
        <f t="shared" si="7"/>
        <v>#DIV/0!</v>
      </c>
      <c r="AP14" s="143"/>
      <c r="AQ14" s="143"/>
      <c r="AR14" s="143"/>
      <c r="AS14" s="114" t="e">
        <f t="shared" si="8"/>
        <v>#DIV/0!</v>
      </c>
    </row>
    <row r="15" spans="1:45" ht="14.25">
      <c r="A15" s="373"/>
      <c r="B15" s="129"/>
      <c r="C15" s="143"/>
      <c r="D15" s="143"/>
      <c r="E15" s="354"/>
      <c r="F15" s="99">
        <f t="shared" si="13"/>
        <v>0</v>
      </c>
      <c r="G15" s="99">
        <f t="shared" si="13"/>
        <v>0</v>
      </c>
      <c r="H15" s="99">
        <f t="shared" si="13"/>
        <v>0</v>
      </c>
      <c r="I15" s="114" t="e">
        <f t="shared" si="9"/>
        <v>#DIV/0!</v>
      </c>
      <c r="J15" s="143"/>
      <c r="K15" s="143"/>
      <c r="L15" s="143"/>
      <c r="M15" s="114" t="e">
        <f t="shared" si="3"/>
        <v>#DIV/0!</v>
      </c>
      <c r="N15" s="143"/>
      <c r="O15" s="143"/>
      <c r="P15" s="143"/>
      <c r="Q15" s="114" t="e">
        <f t="shared" si="4"/>
        <v>#DIV/0!</v>
      </c>
      <c r="R15" s="143"/>
      <c r="S15" s="143"/>
      <c r="T15" s="143"/>
      <c r="U15" s="114" t="e">
        <f t="shared" si="5"/>
        <v>#DIV/0!</v>
      </c>
      <c r="V15" s="143"/>
      <c r="W15" s="143"/>
      <c r="X15" s="143"/>
      <c r="Y15" s="114" t="e">
        <f t="shared" si="6"/>
        <v>#DIV/0!</v>
      </c>
      <c r="Z15" s="143"/>
      <c r="AA15" s="143"/>
      <c r="AB15" s="143"/>
      <c r="AC15" s="114" t="e">
        <f t="shared" si="10"/>
        <v>#DIV/0!</v>
      </c>
      <c r="AD15" s="143"/>
      <c r="AE15" s="143"/>
      <c r="AF15" s="143"/>
      <c r="AG15" s="114" t="e">
        <f t="shared" si="11"/>
        <v>#DIV/0!</v>
      </c>
      <c r="AH15" s="143"/>
      <c r="AI15" s="143"/>
      <c r="AJ15" s="143"/>
      <c r="AK15" s="114" t="e">
        <f t="shared" si="12"/>
        <v>#DIV/0!</v>
      </c>
      <c r="AL15" s="143"/>
      <c r="AM15" s="143"/>
      <c r="AN15" s="143"/>
      <c r="AO15" s="114" t="e">
        <f t="shared" si="7"/>
        <v>#DIV/0!</v>
      </c>
      <c r="AP15" s="143"/>
      <c r="AQ15" s="143"/>
      <c r="AR15" s="143"/>
      <c r="AS15" s="114" t="e">
        <f t="shared" si="8"/>
        <v>#DIV/0!</v>
      </c>
    </row>
    <row r="16" spans="1:45" ht="14.25">
      <c r="A16" s="373"/>
      <c r="B16" s="129"/>
      <c r="C16" s="143"/>
      <c r="D16" s="143"/>
      <c r="E16" s="354"/>
      <c r="F16" s="99">
        <f t="shared" si="13"/>
        <v>0</v>
      </c>
      <c r="G16" s="99">
        <f t="shared" si="13"/>
        <v>0</v>
      </c>
      <c r="H16" s="99">
        <f t="shared" si="13"/>
        <v>0</v>
      </c>
      <c r="I16" s="114" t="e">
        <f t="shared" si="9"/>
        <v>#DIV/0!</v>
      </c>
      <c r="J16" s="143"/>
      <c r="K16" s="143"/>
      <c r="L16" s="143"/>
      <c r="M16" s="114" t="e">
        <f t="shared" si="3"/>
        <v>#DIV/0!</v>
      </c>
      <c r="N16" s="143"/>
      <c r="O16" s="143"/>
      <c r="P16" s="143"/>
      <c r="Q16" s="114" t="e">
        <f t="shared" si="4"/>
        <v>#DIV/0!</v>
      </c>
      <c r="R16" s="143"/>
      <c r="S16" s="143"/>
      <c r="T16" s="143"/>
      <c r="U16" s="114" t="e">
        <f t="shared" si="5"/>
        <v>#DIV/0!</v>
      </c>
      <c r="V16" s="143"/>
      <c r="W16" s="143"/>
      <c r="X16" s="143"/>
      <c r="Y16" s="114" t="e">
        <f t="shared" si="6"/>
        <v>#DIV/0!</v>
      </c>
      <c r="Z16" s="143"/>
      <c r="AA16" s="143"/>
      <c r="AB16" s="143"/>
      <c r="AC16" s="114" t="e">
        <f t="shared" si="10"/>
        <v>#DIV/0!</v>
      </c>
      <c r="AD16" s="143"/>
      <c r="AE16" s="143"/>
      <c r="AF16" s="143"/>
      <c r="AG16" s="114" t="e">
        <f t="shared" si="11"/>
        <v>#DIV/0!</v>
      </c>
      <c r="AH16" s="143"/>
      <c r="AI16" s="143"/>
      <c r="AJ16" s="143"/>
      <c r="AK16" s="114" t="e">
        <f t="shared" si="12"/>
        <v>#DIV/0!</v>
      </c>
      <c r="AL16" s="143"/>
      <c r="AM16" s="143"/>
      <c r="AN16" s="143"/>
      <c r="AO16" s="114" t="e">
        <f t="shared" si="7"/>
        <v>#DIV/0!</v>
      </c>
      <c r="AP16" s="143"/>
      <c r="AQ16" s="143"/>
      <c r="AR16" s="143"/>
      <c r="AS16" s="114" t="e">
        <f t="shared" si="8"/>
        <v>#DIV/0!</v>
      </c>
    </row>
    <row r="17" spans="1:45" ht="14.25">
      <c r="A17" s="373"/>
      <c r="B17" s="129"/>
      <c r="C17" s="143"/>
      <c r="D17" s="143"/>
      <c r="E17" s="354"/>
      <c r="F17" s="99">
        <f t="shared" si="13"/>
        <v>0</v>
      </c>
      <c r="G17" s="99">
        <f t="shared" si="13"/>
        <v>0</v>
      </c>
      <c r="H17" s="99">
        <f t="shared" si="13"/>
        <v>0</v>
      </c>
      <c r="I17" s="115" t="e">
        <f>H17/G17*100</f>
        <v>#DIV/0!</v>
      </c>
      <c r="J17" s="143"/>
      <c r="K17" s="143"/>
      <c r="L17" s="143"/>
      <c r="M17" s="114" t="e">
        <f>$L17/$K17*100</f>
        <v>#DIV/0!</v>
      </c>
      <c r="N17" s="143"/>
      <c r="O17" s="143"/>
      <c r="P17" s="143"/>
      <c r="Q17" s="114" t="e">
        <f t="shared" si="4"/>
        <v>#DIV/0!</v>
      </c>
      <c r="R17" s="143"/>
      <c r="S17" s="143"/>
      <c r="T17" s="143"/>
      <c r="U17" s="114" t="e">
        <f t="shared" si="5"/>
        <v>#DIV/0!</v>
      </c>
      <c r="V17" s="143"/>
      <c r="W17" s="143"/>
      <c r="X17" s="143"/>
      <c r="Y17" s="114" t="e">
        <f t="shared" si="6"/>
        <v>#DIV/0!</v>
      </c>
      <c r="Z17" s="143"/>
      <c r="AA17" s="143"/>
      <c r="AB17" s="143"/>
      <c r="AC17" s="114" t="e">
        <f t="shared" si="10"/>
        <v>#DIV/0!</v>
      </c>
      <c r="AD17" s="143"/>
      <c r="AE17" s="143"/>
      <c r="AF17" s="143"/>
      <c r="AG17" s="114" t="e">
        <f t="shared" si="11"/>
        <v>#DIV/0!</v>
      </c>
      <c r="AH17" s="143"/>
      <c r="AI17" s="143"/>
      <c r="AJ17" s="143"/>
      <c r="AK17" s="114" t="e">
        <f t="shared" si="12"/>
        <v>#DIV/0!</v>
      </c>
      <c r="AL17" s="143"/>
      <c r="AM17" s="143"/>
      <c r="AN17" s="143"/>
      <c r="AO17" s="114" t="e">
        <f t="shared" si="7"/>
        <v>#DIV/0!</v>
      </c>
      <c r="AP17" s="143"/>
      <c r="AQ17" s="143"/>
      <c r="AR17" s="143"/>
      <c r="AS17" s="114" t="e">
        <f t="shared" si="8"/>
        <v>#DIV/0!</v>
      </c>
    </row>
    <row r="18" spans="1:45" ht="14.25">
      <c r="A18" s="373"/>
      <c r="B18" s="142"/>
      <c r="C18" s="143"/>
      <c r="D18" s="143"/>
      <c r="E18" s="354"/>
      <c r="F18" s="99">
        <f t="shared" si="13"/>
        <v>0</v>
      </c>
      <c r="G18" s="99">
        <f t="shared" si="13"/>
        <v>0</v>
      </c>
      <c r="H18" s="99">
        <f t="shared" si="13"/>
        <v>0</v>
      </c>
      <c r="I18" s="115" t="e">
        <f>H18/G18*100</f>
        <v>#DIV/0!</v>
      </c>
      <c r="J18" s="143"/>
      <c r="K18" s="143"/>
      <c r="L18" s="143"/>
      <c r="M18" s="114" t="e">
        <f>$L18/$K18*100</f>
        <v>#DIV/0!</v>
      </c>
      <c r="N18" s="143"/>
      <c r="O18" s="143"/>
      <c r="P18" s="143"/>
      <c r="Q18" s="114" t="e">
        <f t="shared" si="4"/>
        <v>#DIV/0!</v>
      </c>
      <c r="R18" s="143"/>
      <c r="S18" s="143"/>
      <c r="T18" s="143"/>
      <c r="U18" s="114" t="e">
        <f t="shared" si="5"/>
        <v>#DIV/0!</v>
      </c>
      <c r="V18" s="143"/>
      <c r="W18" s="143"/>
      <c r="X18" s="143"/>
      <c r="Y18" s="114" t="e">
        <f t="shared" si="6"/>
        <v>#DIV/0!</v>
      </c>
      <c r="Z18" s="143"/>
      <c r="AA18" s="143"/>
      <c r="AB18" s="143"/>
      <c r="AC18" s="114" t="e">
        <f t="shared" si="10"/>
        <v>#DIV/0!</v>
      </c>
      <c r="AD18" s="143"/>
      <c r="AE18" s="143"/>
      <c r="AF18" s="143"/>
      <c r="AG18" s="114" t="e">
        <f t="shared" si="11"/>
        <v>#DIV/0!</v>
      </c>
      <c r="AH18" s="143"/>
      <c r="AI18" s="143"/>
      <c r="AJ18" s="143"/>
      <c r="AK18" s="114" t="e">
        <f t="shared" si="12"/>
        <v>#DIV/0!</v>
      </c>
      <c r="AL18" s="143"/>
      <c r="AM18" s="143"/>
      <c r="AN18" s="143"/>
      <c r="AO18" s="114" t="e">
        <f t="shared" si="7"/>
        <v>#DIV/0!</v>
      </c>
      <c r="AP18" s="143"/>
      <c r="AQ18" s="143"/>
      <c r="AR18" s="143"/>
      <c r="AS18" s="114" t="e">
        <f t="shared" si="8"/>
        <v>#DIV/0!</v>
      </c>
    </row>
    <row r="19" spans="1:45" ht="14.25">
      <c r="A19" s="373"/>
      <c r="B19" s="39" t="s">
        <v>75</v>
      </c>
      <c r="C19" s="159">
        <f>SUM(C5:C18)</f>
        <v>0</v>
      </c>
      <c r="D19" s="159">
        <f>SUM(D5:D18)</f>
        <v>0</v>
      </c>
      <c r="E19" s="354"/>
      <c r="F19" s="100">
        <f>SUM(F5:F18)</f>
        <v>0</v>
      </c>
      <c r="G19" s="100">
        <f>SUM(G5:G18)</f>
        <v>0</v>
      </c>
      <c r="H19" s="100">
        <f>SUM(H5:H18)</f>
        <v>0</v>
      </c>
      <c r="I19" s="121" t="e">
        <f t="shared" si="9"/>
        <v>#DIV/0!</v>
      </c>
      <c r="J19" s="122">
        <f>SUM(J5:J18)</f>
        <v>0</v>
      </c>
      <c r="K19" s="122">
        <f>SUM(K5:K18)</f>
        <v>0</v>
      </c>
      <c r="L19" s="122">
        <f>SUM(L5:L18)</f>
        <v>0</v>
      </c>
      <c r="M19" s="113" t="e">
        <f>$L19/$K19*100</f>
        <v>#DIV/0!</v>
      </c>
      <c r="N19" s="122">
        <f>SUM(N5:N18)</f>
        <v>0</v>
      </c>
      <c r="O19" s="122">
        <f>SUM(O5:O18)</f>
        <v>0</v>
      </c>
      <c r="P19" s="122">
        <f>SUM(P5:P18)</f>
        <v>0</v>
      </c>
      <c r="Q19" s="113" t="e">
        <f aca="true" t="shared" si="14" ref="Q19:Q50">$P19/$O19*100</f>
        <v>#DIV/0!</v>
      </c>
      <c r="R19" s="122">
        <f>SUM(R5:R18)</f>
        <v>0</v>
      </c>
      <c r="S19" s="122">
        <f>SUM(S5:S18)</f>
        <v>0</v>
      </c>
      <c r="T19" s="122">
        <f>SUM(T5:T18)</f>
        <v>0</v>
      </c>
      <c r="U19" s="113" t="e">
        <f aca="true" t="shared" si="15" ref="U19:U50">$T19/$S19*100</f>
        <v>#DIV/0!</v>
      </c>
      <c r="V19" s="122">
        <f>SUM(V5:V18)</f>
        <v>0</v>
      </c>
      <c r="W19" s="122">
        <f>SUM(W5:W18)</f>
        <v>0</v>
      </c>
      <c r="X19" s="122">
        <f>SUM(X5:X18)</f>
        <v>0</v>
      </c>
      <c r="Y19" s="113" t="e">
        <f>$T19/$S19*100</f>
        <v>#DIV/0!</v>
      </c>
      <c r="Z19" s="122">
        <f>SUM(Z5:Z18)</f>
        <v>0</v>
      </c>
      <c r="AA19" s="122">
        <f>SUM(AA5:AA18)</f>
        <v>0</v>
      </c>
      <c r="AB19" s="122">
        <f>SUM(AB5:AB18)</f>
        <v>0</v>
      </c>
      <c r="AC19" s="113" t="e">
        <f t="shared" si="10"/>
        <v>#DIV/0!</v>
      </c>
      <c r="AD19" s="122">
        <f>SUM(AD5:AD18)</f>
        <v>0</v>
      </c>
      <c r="AE19" s="122">
        <f>SUM(AE5:AE18)</f>
        <v>0</v>
      </c>
      <c r="AF19" s="122">
        <f>SUM(AF5:AF18)</f>
        <v>0</v>
      </c>
      <c r="AG19" s="121" t="e">
        <f t="shared" si="11"/>
        <v>#DIV/0!</v>
      </c>
      <c r="AH19" s="122">
        <f>SUM(AH5:AH18)</f>
        <v>0</v>
      </c>
      <c r="AI19" s="122">
        <f>SUM(AI5:AI18)</f>
        <v>0</v>
      </c>
      <c r="AJ19" s="122">
        <f>SUM(AJ5:AJ18)</f>
        <v>0</v>
      </c>
      <c r="AK19" s="113" t="e">
        <f t="shared" si="12"/>
        <v>#DIV/0!</v>
      </c>
      <c r="AL19" s="122">
        <f>SUM(AL5:AL18)</f>
        <v>0</v>
      </c>
      <c r="AM19" s="122">
        <f>SUM(AM5:AM18)</f>
        <v>0</v>
      </c>
      <c r="AN19" s="122">
        <f>SUM(AN5:AN18)</f>
        <v>0</v>
      </c>
      <c r="AO19" s="113" t="e">
        <f t="shared" si="7"/>
        <v>#DIV/0!</v>
      </c>
      <c r="AP19" s="122">
        <f>SUM(AP5:AP18)</f>
        <v>0</v>
      </c>
      <c r="AQ19" s="122">
        <f>SUM(AQ5:AQ18)</f>
        <v>0</v>
      </c>
      <c r="AR19" s="122">
        <f>SUM(AR5:AR18)</f>
        <v>0</v>
      </c>
      <c r="AS19" s="113" t="e">
        <f t="shared" si="8"/>
        <v>#DIV/0!</v>
      </c>
    </row>
    <row r="20" spans="1:45" ht="14.25" customHeight="1">
      <c r="A20" s="372" t="s">
        <v>143</v>
      </c>
      <c r="B20" s="129">
        <f>B5</f>
        <v>0</v>
      </c>
      <c r="C20" s="143"/>
      <c r="D20" s="143"/>
      <c r="E20" s="354"/>
      <c r="F20" s="99">
        <f>SUM(J20,N20,R20,V20,AL20,AP20,Z20,AD20,AH20)</f>
        <v>0</v>
      </c>
      <c r="G20" s="99">
        <f>SUM(K20,O20,S20,W20,AM20,AQ20,AA20,AE20,AI20)</f>
        <v>0</v>
      </c>
      <c r="H20" s="99">
        <f>SUM(L20,P20,T20,X20,AN20,AR20,AB20,AF20,AJ20)</f>
        <v>0</v>
      </c>
      <c r="I20" s="114" t="e">
        <f t="shared" si="9"/>
        <v>#DIV/0!</v>
      </c>
      <c r="J20" s="143"/>
      <c r="K20" s="143"/>
      <c r="L20" s="143"/>
      <c r="M20" s="114" t="e">
        <f aca="true" t="shared" si="16" ref="M20:M34">$L20/$K20*100</f>
        <v>#DIV/0!</v>
      </c>
      <c r="N20" s="143"/>
      <c r="O20" s="143"/>
      <c r="P20" s="143"/>
      <c r="Q20" s="114" t="e">
        <f t="shared" si="14"/>
        <v>#DIV/0!</v>
      </c>
      <c r="R20" s="143"/>
      <c r="S20" s="143"/>
      <c r="T20" s="143"/>
      <c r="U20" s="114" t="e">
        <f t="shared" si="15"/>
        <v>#DIV/0!</v>
      </c>
      <c r="V20" s="143"/>
      <c r="W20" s="143"/>
      <c r="X20" s="143"/>
      <c r="Y20" s="114" t="e">
        <f aca="true" t="shared" si="17" ref="Y20:Y33">$X20/$W20*100</f>
        <v>#DIV/0!</v>
      </c>
      <c r="Z20" s="143"/>
      <c r="AA20" s="143"/>
      <c r="AB20" s="143"/>
      <c r="AC20" s="114" t="e">
        <f t="shared" si="10"/>
        <v>#DIV/0!</v>
      </c>
      <c r="AD20" s="143"/>
      <c r="AE20" s="143"/>
      <c r="AF20" s="143"/>
      <c r="AG20" s="114" t="e">
        <f t="shared" si="11"/>
        <v>#DIV/0!</v>
      </c>
      <c r="AH20" s="143"/>
      <c r="AI20" s="143"/>
      <c r="AJ20" s="143"/>
      <c r="AK20" s="114" t="e">
        <f t="shared" si="12"/>
        <v>#DIV/0!</v>
      </c>
      <c r="AL20" s="143"/>
      <c r="AM20" s="143"/>
      <c r="AN20" s="143"/>
      <c r="AO20" s="114" t="e">
        <f t="shared" si="7"/>
        <v>#DIV/0!</v>
      </c>
      <c r="AP20" s="143"/>
      <c r="AQ20" s="143"/>
      <c r="AR20" s="143"/>
      <c r="AS20" s="114" t="e">
        <f t="shared" si="8"/>
        <v>#DIV/0!</v>
      </c>
    </row>
    <row r="21" spans="1:45" ht="14.25">
      <c r="A21" s="373"/>
      <c r="B21" s="129">
        <f aca="true" t="shared" si="18" ref="B21:B32">B6</f>
        <v>0</v>
      </c>
      <c r="C21" s="143"/>
      <c r="D21" s="143"/>
      <c r="E21" s="354"/>
      <c r="F21" s="99">
        <f aca="true" t="shared" si="19" ref="F21:F33">SUM(J21,N21,R21,V21,AL21,AP21,Z21,AD21,AH21)</f>
        <v>0</v>
      </c>
      <c r="G21" s="99">
        <f aca="true" t="shared" si="20" ref="G21:G33">SUM(K21,O21,S21,W21,AM21,AQ21,AA21,AE21,AI21)</f>
        <v>0</v>
      </c>
      <c r="H21" s="99">
        <f aca="true" t="shared" si="21" ref="H21:H33">SUM(L21,P21,T21,X21,AN21,AR21,AB21,AF21,AJ21)</f>
        <v>0</v>
      </c>
      <c r="I21" s="114" t="e">
        <f t="shared" si="9"/>
        <v>#DIV/0!</v>
      </c>
      <c r="J21" s="143"/>
      <c r="K21" s="143"/>
      <c r="L21" s="143"/>
      <c r="M21" s="114" t="e">
        <f t="shared" si="16"/>
        <v>#DIV/0!</v>
      </c>
      <c r="N21" s="143"/>
      <c r="O21" s="143"/>
      <c r="P21" s="143"/>
      <c r="Q21" s="114" t="e">
        <f t="shared" si="14"/>
        <v>#DIV/0!</v>
      </c>
      <c r="R21" s="143"/>
      <c r="S21" s="143"/>
      <c r="T21" s="143"/>
      <c r="U21" s="114" t="e">
        <f t="shared" si="15"/>
        <v>#DIV/0!</v>
      </c>
      <c r="V21" s="143"/>
      <c r="W21" s="143"/>
      <c r="X21" s="143"/>
      <c r="Y21" s="114" t="e">
        <f t="shared" si="17"/>
        <v>#DIV/0!</v>
      </c>
      <c r="Z21" s="143"/>
      <c r="AA21" s="143"/>
      <c r="AB21" s="143"/>
      <c r="AC21" s="114" t="e">
        <f t="shared" si="10"/>
        <v>#DIV/0!</v>
      </c>
      <c r="AD21" s="143"/>
      <c r="AE21" s="143"/>
      <c r="AF21" s="143"/>
      <c r="AG21" s="114" t="e">
        <f t="shared" si="11"/>
        <v>#DIV/0!</v>
      </c>
      <c r="AH21" s="143"/>
      <c r="AI21" s="143"/>
      <c r="AJ21" s="143"/>
      <c r="AK21" s="114" t="e">
        <f t="shared" si="12"/>
        <v>#DIV/0!</v>
      </c>
      <c r="AL21" s="143"/>
      <c r="AM21" s="143"/>
      <c r="AN21" s="143"/>
      <c r="AO21" s="114" t="e">
        <f t="shared" si="7"/>
        <v>#DIV/0!</v>
      </c>
      <c r="AP21" s="143"/>
      <c r="AQ21" s="143"/>
      <c r="AR21" s="143"/>
      <c r="AS21" s="114" t="e">
        <f t="shared" si="8"/>
        <v>#DIV/0!</v>
      </c>
    </row>
    <row r="22" spans="1:45" ht="14.25">
      <c r="A22" s="373"/>
      <c r="B22" s="129">
        <f t="shared" si="18"/>
        <v>0</v>
      </c>
      <c r="C22" s="143"/>
      <c r="D22" s="143"/>
      <c r="E22" s="354"/>
      <c r="F22" s="99">
        <f t="shared" si="19"/>
        <v>0</v>
      </c>
      <c r="G22" s="99">
        <f t="shared" si="20"/>
        <v>0</v>
      </c>
      <c r="H22" s="99">
        <f t="shared" si="21"/>
        <v>0</v>
      </c>
      <c r="I22" s="114" t="e">
        <f t="shared" si="9"/>
        <v>#DIV/0!</v>
      </c>
      <c r="J22" s="143"/>
      <c r="K22" s="143"/>
      <c r="L22" s="143"/>
      <c r="M22" s="114" t="e">
        <f t="shared" si="16"/>
        <v>#DIV/0!</v>
      </c>
      <c r="N22" s="143"/>
      <c r="O22" s="143"/>
      <c r="P22" s="143"/>
      <c r="Q22" s="114" t="e">
        <f t="shared" si="14"/>
        <v>#DIV/0!</v>
      </c>
      <c r="R22" s="143"/>
      <c r="S22" s="143"/>
      <c r="T22" s="143"/>
      <c r="U22" s="114" t="e">
        <f t="shared" si="15"/>
        <v>#DIV/0!</v>
      </c>
      <c r="V22" s="143"/>
      <c r="W22" s="143"/>
      <c r="X22" s="143"/>
      <c r="Y22" s="114" t="e">
        <f t="shared" si="17"/>
        <v>#DIV/0!</v>
      </c>
      <c r="Z22" s="143"/>
      <c r="AA22" s="143"/>
      <c r="AB22" s="143"/>
      <c r="AC22" s="114" t="e">
        <f t="shared" si="10"/>
        <v>#DIV/0!</v>
      </c>
      <c r="AD22" s="143"/>
      <c r="AE22" s="143"/>
      <c r="AF22" s="143"/>
      <c r="AG22" s="114" t="e">
        <f t="shared" si="11"/>
        <v>#DIV/0!</v>
      </c>
      <c r="AH22" s="143"/>
      <c r="AI22" s="143"/>
      <c r="AJ22" s="143"/>
      <c r="AK22" s="114" t="e">
        <f t="shared" si="12"/>
        <v>#DIV/0!</v>
      </c>
      <c r="AL22" s="143"/>
      <c r="AM22" s="143"/>
      <c r="AN22" s="143"/>
      <c r="AO22" s="114" t="e">
        <f t="shared" si="7"/>
        <v>#DIV/0!</v>
      </c>
      <c r="AP22" s="143"/>
      <c r="AQ22" s="143"/>
      <c r="AR22" s="143"/>
      <c r="AS22" s="114" t="e">
        <f t="shared" si="8"/>
        <v>#DIV/0!</v>
      </c>
    </row>
    <row r="23" spans="1:45" ht="14.25">
      <c r="A23" s="373"/>
      <c r="B23" s="129">
        <f t="shared" si="18"/>
        <v>0</v>
      </c>
      <c r="C23" s="143"/>
      <c r="D23" s="143"/>
      <c r="E23" s="354"/>
      <c r="F23" s="99">
        <f t="shared" si="19"/>
        <v>0</v>
      </c>
      <c r="G23" s="99">
        <f t="shared" si="20"/>
        <v>0</v>
      </c>
      <c r="H23" s="99">
        <f t="shared" si="21"/>
        <v>0</v>
      </c>
      <c r="I23" s="114" t="e">
        <f t="shared" si="9"/>
        <v>#DIV/0!</v>
      </c>
      <c r="J23" s="143"/>
      <c r="K23" s="143"/>
      <c r="L23" s="143"/>
      <c r="M23" s="114" t="e">
        <f t="shared" si="16"/>
        <v>#DIV/0!</v>
      </c>
      <c r="N23" s="143"/>
      <c r="O23" s="143"/>
      <c r="P23" s="143"/>
      <c r="Q23" s="114" t="e">
        <f t="shared" si="14"/>
        <v>#DIV/0!</v>
      </c>
      <c r="R23" s="143"/>
      <c r="S23" s="143"/>
      <c r="T23" s="143"/>
      <c r="U23" s="114" t="e">
        <f t="shared" si="15"/>
        <v>#DIV/0!</v>
      </c>
      <c r="V23" s="143"/>
      <c r="W23" s="143"/>
      <c r="X23" s="143"/>
      <c r="Y23" s="114" t="e">
        <f t="shared" si="17"/>
        <v>#DIV/0!</v>
      </c>
      <c r="Z23" s="143"/>
      <c r="AA23" s="143"/>
      <c r="AB23" s="143"/>
      <c r="AC23" s="114" t="e">
        <f t="shared" si="10"/>
        <v>#DIV/0!</v>
      </c>
      <c r="AD23" s="143"/>
      <c r="AE23" s="143"/>
      <c r="AF23" s="143"/>
      <c r="AG23" s="114" t="e">
        <f t="shared" si="11"/>
        <v>#DIV/0!</v>
      </c>
      <c r="AH23" s="143"/>
      <c r="AI23" s="143"/>
      <c r="AJ23" s="143"/>
      <c r="AK23" s="114" t="e">
        <f t="shared" si="12"/>
        <v>#DIV/0!</v>
      </c>
      <c r="AL23" s="143"/>
      <c r="AM23" s="143"/>
      <c r="AN23" s="143"/>
      <c r="AO23" s="114" t="e">
        <f t="shared" si="7"/>
        <v>#DIV/0!</v>
      </c>
      <c r="AP23" s="143"/>
      <c r="AQ23" s="143"/>
      <c r="AR23" s="143"/>
      <c r="AS23" s="114" t="e">
        <f t="shared" si="8"/>
        <v>#DIV/0!</v>
      </c>
    </row>
    <row r="24" spans="1:45" ht="14.25">
      <c r="A24" s="373"/>
      <c r="B24" s="129">
        <f t="shared" si="18"/>
        <v>0</v>
      </c>
      <c r="C24" s="143"/>
      <c r="D24" s="143"/>
      <c r="E24" s="354"/>
      <c r="F24" s="99">
        <f t="shared" si="19"/>
        <v>0</v>
      </c>
      <c r="G24" s="99">
        <f t="shared" si="20"/>
        <v>0</v>
      </c>
      <c r="H24" s="99">
        <f t="shared" si="21"/>
        <v>0</v>
      </c>
      <c r="I24" s="114" t="e">
        <f t="shared" si="9"/>
        <v>#DIV/0!</v>
      </c>
      <c r="J24" s="143"/>
      <c r="K24" s="143"/>
      <c r="L24" s="143"/>
      <c r="M24" s="114" t="e">
        <f t="shared" si="16"/>
        <v>#DIV/0!</v>
      </c>
      <c r="N24" s="143"/>
      <c r="O24" s="143"/>
      <c r="P24" s="143"/>
      <c r="Q24" s="114" t="e">
        <f t="shared" si="14"/>
        <v>#DIV/0!</v>
      </c>
      <c r="R24" s="143"/>
      <c r="S24" s="143"/>
      <c r="T24" s="143"/>
      <c r="U24" s="114" t="e">
        <f t="shared" si="15"/>
        <v>#DIV/0!</v>
      </c>
      <c r="V24" s="143"/>
      <c r="W24" s="143"/>
      <c r="X24" s="143"/>
      <c r="Y24" s="114" t="e">
        <f t="shared" si="17"/>
        <v>#DIV/0!</v>
      </c>
      <c r="Z24" s="143"/>
      <c r="AA24" s="143"/>
      <c r="AB24" s="143"/>
      <c r="AC24" s="114" t="e">
        <f t="shared" si="10"/>
        <v>#DIV/0!</v>
      </c>
      <c r="AD24" s="143"/>
      <c r="AE24" s="143"/>
      <c r="AF24" s="143"/>
      <c r="AG24" s="114" t="e">
        <f t="shared" si="11"/>
        <v>#DIV/0!</v>
      </c>
      <c r="AH24" s="143"/>
      <c r="AI24" s="143"/>
      <c r="AJ24" s="143"/>
      <c r="AK24" s="114" t="e">
        <f t="shared" si="12"/>
        <v>#DIV/0!</v>
      </c>
      <c r="AL24" s="143"/>
      <c r="AM24" s="143"/>
      <c r="AN24" s="143"/>
      <c r="AO24" s="114" t="e">
        <f t="shared" si="7"/>
        <v>#DIV/0!</v>
      </c>
      <c r="AP24" s="143"/>
      <c r="AQ24" s="143"/>
      <c r="AR24" s="143"/>
      <c r="AS24" s="114" t="e">
        <f t="shared" si="8"/>
        <v>#DIV/0!</v>
      </c>
    </row>
    <row r="25" spans="1:45" ht="14.25">
      <c r="A25" s="373"/>
      <c r="B25" s="129">
        <f t="shared" si="18"/>
        <v>0</v>
      </c>
      <c r="C25" s="143"/>
      <c r="D25" s="143"/>
      <c r="E25" s="354"/>
      <c r="F25" s="99">
        <f t="shared" si="19"/>
        <v>0</v>
      </c>
      <c r="G25" s="99">
        <f t="shared" si="20"/>
        <v>0</v>
      </c>
      <c r="H25" s="99">
        <f t="shared" si="21"/>
        <v>0</v>
      </c>
      <c r="I25" s="114" t="e">
        <f t="shared" si="9"/>
        <v>#DIV/0!</v>
      </c>
      <c r="J25" s="143"/>
      <c r="K25" s="143"/>
      <c r="L25" s="143"/>
      <c r="M25" s="114" t="e">
        <f t="shared" si="16"/>
        <v>#DIV/0!</v>
      </c>
      <c r="N25" s="143"/>
      <c r="O25" s="143"/>
      <c r="P25" s="143"/>
      <c r="Q25" s="114" t="e">
        <f t="shared" si="14"/>
        <v>#DIV/0!</v>
      </c>
      <c r="R25" s="143"/>
      <c r="S25" s="143"/>
      <c r="T25" s="143"/>
      <c r="U25" s="114" t="e">
        <f t="shared" si="15"/>
        <v>#DIV/0!</v>
      </c>
      <c r="V25" s="143"/>
      <c r="W25" s="143"/>
      <c r="X25" s="143"/>
      <c r="Y25" s="114" t="e">
        <f t="shared" si="17"/>
        <v>#DIV/0!</v>
      </c>
      <c r="Z25" s="143"/>
      <c r="AA25" s="143"/>
      <c r="AB25" s="143"/>
      <c r="AC25" s="114" t="e">
        <f t="shared" si="10"/>
        <v>#DIV/0!</v>
      </c>
      <c r="AD25" s="143"/>
      <c r="AE25" s="143"/>
      <c r="AF25" s="143"/>
      <c r="AG25" s="114" t="e">
        <f t="shared" si="11"/>
        <v>#DIV/0!</v>
      </c>
      <c r="AH25" s="143"/>
      <c r="AI25" s="143"/>
      <c r="AJ25" s="143"/>
      <c r="AK25" s="114" t="e">
        <f t="shared" si="12"/>
        <v>#DIV/0!</v>
      </c>
      <c r="AL25" s="143"/>
      <c r="AM25" s="143"/>
      <c r="AN25" s="143"/>
      <c r="AO25" s="114" t="e">
        <f t="shared" si="7"/>
        <v>#DIV/0!</v>
      </c>
      <c r="AP25" s="143"/>
      <c r="AQ25" s="143"/>
      <c r="AR25" s="143"/>
      <c r="AS25" s="114" t="e">
        <f t="shared" si="8"/>
        <v>#DIV/0!</v>
      </c>
    </row>
    <row r="26" spans="1:45" ht="14.25">
      <c r="A26" s="373"/>
      <c r="B26" s="129">
        <f t="shared" si="18"/>
        <v>0</v>
      </c>
      <c r="C26" s="143"/>
      <c r="D26" s="143"/>
      <c r="E26" s="354"/>
      <c r="F26" s="99">
        <f t="shared" si="19"/>
        <v>0</v>
      </c>
      <c r="G26" s="99">
        <f t="shared" si="20"/>
        <v>0</v>
      </c>
      <c r="H26" s="99">
        <f t="shared" si="21"/>
        <v>0</v>
      </c>
      <c r="I26" s="114" t="e">
        <f t="shared" si="9"/>
        <v>#DIV/0!</v>
      </c>
      <c r="J26" s="143"/>
      <c r="K26" s="143"/>
      <c r="L26" s="143"/>
      <c r="M26" s="114" t="e">
        <f t="shared" si="16"/>
        <v>#DIV/0!</v>
      </c>
      <c r="N26" s="143"/>
      <c r="O26" s="143"/>
      <c r="P26" s="143"/>
      <c r="Q26" s="114" t="e">
        <f t="shared" si="14"/>
        <v>#DIV/0!</v>
      </c>
      <c r="R26" s="143"/>
      <c r="S26" s="143"/>
      <c r="T26" s="143"/>
      <c r="U26" s="114" t="e">
        <f t="shared" si="15"/>
        <v>#DIV/0!</v>
      </c>
      <c r="V26" s="143"/>
      <c r="W26" s="143"/>
      <c r="X26" s="143"/>
      <c r="Y26" s="114" t="e">
        <f t="shared" si="17"/>
        <v>#DIV/0!</v>
      </c>
      <c r="Z26" s="143"/>
      <c r="AA26" s="143"/>
      <c r="AB26" s="143"/>
      <c r="AC26" s="114" t="e">
        <f t="shared" si="10"/>
        <v>#DIV/0!</v>
      </c>
      <c r="AD26" s="143"/>
      <c r="AE26" s="143"/>
      <c r="AF26" s="143"/>
      <c r="AG26" s="114" t="e">
        <f t="shared" si="11"/>
        <v>#DIV/0!</v>
      </c>
      <c r="AH26" s="143"/>
      <c r="AI26" s="143"/>
      <c r="AJ26" s="143"/>
      <c r="AK26" s="114" t="e">
        <f t="shared" si="12"/>
        <v>#DIV/0!</v>
      </c>
      <c r="AL26" s="143"/>
      <c r="AM26" s="143"/>
      <c r="AN26" s="143"/>
      <c r="AO26" s="114" t="e">
        <f t="shared" si="7"/>
        <v>#DIV/0!</v>
      </c>
      <c r="AP26" s="143"/>
      <c r="AQ26" s="143"/>
      <c r="AR26" s="143"/>
      <c r="AS26" s="114" t="e">
        <f t="shared" si="8"/>
        <v>#DIV/0!</v>
      </c>
    </row>
    <row r="27" spans="1:45" ht="14.25">
      <c r="A27" s="373"/>
      <c r="B27" s="129">
        <f t="shared" si="18"/>
        <v>0</v>
      </c>
      <c r="C27" s="143"/>
      <c r="D27" s="143"/>
      <c r="E27" s="354"/>
      <c r="F27" s="99">
        <f t="shared" si="19"/>
        <v>0</v>
      </c>
      <c r="G27" s="99">
        <f t="shared" si="20"/>
        <v>0</v>
      </c>
      <c r="H27" s="99">
        <f t="shared" si="21"/>
        <v>0</v>
      </c>
      <c r="I27" s="114" t="e">
        <f t="shared" si="9"/>
        <v>#DIV/0!</v>
      </c>
      <c r="J27" s="143"/>
      <c r="K27" s="143"/>
      <c r="L27" s="143"/>
      <c r="M27" s="114" t="e">
        <f t="shared" si="16"/>
        <v>#DIV/0!</v>
      </c>
      <c r="N27" s="143"/>
      <c r="O27" s="143"/>
      <c r="P27" s="143"/>
      <c r="Q27" s="114" t="e">
        <f t="shared" si="14"/>
        <v>#DIV/0!</v>
      </c>
      <c r="R27" s="143"/>
      <c r="S27" s="143"/>
      <c r="T27" s="143"/>
      <c r="U27" s="114" t="e">
        <f t="shared" si="15"/>
        <v>#DIV/0!</v>
      </c>
      <c r="V27" s="143"/>
      <c r="W27" s="143"/>
      <c r="X27" s="143"/>
      <c r="Y27" s="114" t="e">
        <f t="shared" si="17"/>
        <v>#DIV/0!</v>
      </c>
      <c r="Z27" s="143"/>
      <c r="AA27" s="143"/>
      <c r="AB27" s="143"/>
      <c r="AC27" s="114" t="e">
        <f t="shared" si="10"/>
        <v>#DIV/0!</v>
      </c>
      <c r="AD27" s="143"/>
      <c r="AE27" s="143"/>
      <c r="AF27" s="143"/>
      <c r="AG27" s="114" t="e">
        <f t="shared" si="11"/>
        <v>#DIV/0!</v>
      </c>
      <c r="AH27" s="143"/>
      <c r="AI27" s="143"/>
      <c r="AJ27" s="143"/>
      <c r="AK27" s="114" t="e">
        <f t="shared" si="12"/>
        <v>#DIV/0!</v>
      </c>
      <c r="AL27" s="143"/>
      <c r="AM27" s="143"/>
      <c r="AN27" s="143"/>
      <c r="AO27" s="114" t="e">
        <f t="shared" si="7"/>
        <v>#DIV/0!</v>
      </c>
      <c r="AP27" s="143"/>
      <c r="AQ27" s="143"/>
      <c r="AR27" s="143"/>
      <c r="AS27" s="114" t="e">
        <f t="shared" si="8"/>
        <v>#DIV/0!</v>
      </c>
    </row>
    <row r="28" spans="1:45" ht="14.25">
      <c r="A28" s="373"/>
      <c r="B28" s="129">
        <f t="shared" si="18"/>
        <v>0</v>
      </c>
      <c r="C28" s="143"/>
      <c r="D28" s="143"/>
      <c r="E28" s="354"/>
      <c r="F28" s="99">
        <f t="shared" si="19"/>
        <v>0</v>
      </c>
      <c r="G28" s="99">
        <f t="shared" si="20"/>
        <v>0</v>
      </c>
      <c r="H28" s="99">
        <f t="shared" si="21"/>
        <v>0</v>
      </c>
      <c r="I28" s="114" t="e">
        <f t="shared" si="9"/>
        <v>#DIV/0!</v>
      </c>
      <c r="J28" s="143"/>
      <c r="K28" s="143"/>
      <c r="L28" s="143"/>
      <c r="M28" s="114" t="e">
        <f t="shared" si="16"/>
        <v>#DIV/0!</v>
      </c>
      <c r="N28" s="143"/>
      <c r="O28" s="143"/>
      <c r="P28" s="143"/>
      <c r="Q28" s="114" t="e">
        <f t="shared" si="14"/>
        <v>#DIV/0!</v>
      </c>
      <c r="R28" s="143"/>
      <c r="S28" s="143"/>
      <c r="T28" s="143"/>
      <c r="U28" s="114" t="e">
        <f t="shared" si="15"/>
        <v>#DIV/0!</v>
      </c>
      <c r="V28" s="143"/>
      <c r="W28" s="143"/>
      <c r="X28" s="143"/>
      <c r="Y28" s="114" t="e">
        <f t="shared" si="17"/>
        <v>#DIV/0!</v>
      </c>
      <c r="Z28" s="143"/>
      <c r="AA28" s="143"/>
      <c r="AB28" s="143"/>
      <c r="AC28" s="114" t="e">
        <f t="shared" si="10"/>
        <v>#DIV/0!</v>
      </c>
      <c r="AD28" s="143"/>
      <c r="AE28" s="143"/>
      <c r="AF28" s="143"/>
      <c r="AG28" s="114" t="e">
        <f t="shared" si="11"/>
        <v>#DIV/0!</v>
      </c>
      <c r="AH28" s="143"/>
      <c r="AI28" s="143"/>
      <c r="AJ28" s="143"/>
      <c r="AK28" s="114" t="e">
        <f t="shared" si="12"/>
        <v>#DIV/0!</v>
      </c>
      <c r="AL28" s="143"/>
      <c r="AM28" s="143"/>
      <c r="AN28" s="143"/>
      <c r="AO28" s="114" t="e">
        <f t="shared" si="7"/>
        <v>#DIV/0!</v>
      </c>
      <c r="AP28" s="143"/>
      <c r="AQ28" s="143"/>
      <c r="AR28" s="143"/>
      <c r="AS28" s="114" t="e">
        <f t="shared" si="8"/>
        <v>#DIV/0!</v>
      </c>
    </row>
    <row r="29" spans="1:45" ht="14.25">
      <c r="A29" s="373"/>
      <c r="B29" s="129">
        <f t="shared" si="18"/>
        <v>0</v>
      </c>
      <c r="C29" s="143"/>
      <c r="D29" s="143"/>
      <c r="E29" s="354"/>
      <c r="F29" s="99">
        <f t="shared" si="19"/>
        <v>0</v>
      </c>
      <c r="G29" s="99">
        <f t="shared" si="20"/>
        <v>0</v>
      </c>
      <c r="H29" s="99">
        <f t="shared" si="21"/>
        <v>0</v>
      </c>
      <c r="I29" s="114" t="e">
        <f t="shared" si="9"/>
        <v>#DIV/0!</v>
      </c>
      <c r="J29" s="143"/>
      <c r="K29" s="143"/>
      <c r="L29" s="143"/>
      <c r="M29" s="114" t="e">
        <f t="shared" si="16"/>
        <v>#DIV/0!</v>
      </c>
      <c r="N29" s="143"/>
      <c r="O29" s="143"/>
      <c r="P29" s="143"/>
      <c r="Q29" s="114" t="e">
        <f t="shared" si="14"/>
        <v>#DIV/0!</v>
      </c>
      <c r="R29" s="143"/>
      <c r="S29" s="143"/>
      <c r="T29" s="143"/>
      <c r="U29" s="114" t="e">
        <f t="shared" si="15"/>
        <v>#DIV/0!</v>
      </c>
      <c r="V29" s="143"/>
      <c r="W29" s="143"/>
      <c r="X29" s="143"/>
      <c r="Y29" s="114" t="e">
        <f t="shared" si="17"/>
        <v>#DIV/0!</v>
      </c>
      <c r="Z29" s="143"/>
      <c r="AA29" s="143"/>
      <c r="AB29" s="143"/>
      <c r="AC29" s="114" t="e">
        <f t="shared" si="10"/>
        <v>#DIV/0!</v>
      </c>
      <c r="AD29" s="143"/>
      <c r="AE29" s="143"/>
      <c r="AF29" s="143"/>
      <c r="AG29" s="114" t="e">
        <f t="shared" si="11"/>
        <v>#DIV/0!</v>
      </c>
      <c r="AH29" s="143"/>
      <c r="AI29" s="143"/>
      <c r="AJ29" s="143"/>
      <c r="AK29" s="114" t="e">
        <f t="shared" si="12"/>
        <v>#DIV/0!</v>
      </c>
      <c r="AL29" s="143"/>
      <c r="AM29" s="143"/>
      <c r="AN29" s="143"/>
      <c r="AO29" s="114" t="e">
        <f t="shared" si="7"/>
        <v>#DIV/0!</v>
      </c>
      <c r="AP29" s="143"/>
      <c r="AQ29" s="143"/>
      <c r="AR29" s="143"/>
      <c r="AS29" s="114" t="e">
        <f t="shared" si="8"/>
        <v>#DIV/0!</v>
      </c>
    </row>
    <row r="30" spans="1:45" ht="14.25">
      <c r="A30" s="373"/>
      <c r="B30" s="129">
        <f t="shared" si="18"/>
        <v>0</v>
      </c>
      <c r="C30" s="143"/>
      <c r="D30" s="143"/>
      <c r="E30" s="354"/>
      <c r="F30" s="99">
        <f t="shared" si="19"/>
        <v>0</v>
      </c>
      <c r="G30" s="99">
        <f t="shared" si="20"/>
        <v>0</v>
      </c>
      <c r="H30" s="99">
        <f t="shared" si="21"/>
        <v>0</v>
      </c>
      <c r="I30" s="114" t="e">
        <f t="shared" si="9"/>
        <v>#DIV/0!</v>
      </c>
      <c r="J30" s="143"/>
      <c r="K30" s="143"/>
      <c r="L30" s="143"/>
      <c r="M30" s="114" t="e">
        <f t="shared" si="16"/>
        <v>#DIV/0!</v>
      </c>
      <c r="N30" s="143"/>
      <c r="O30" s="143"/>
      <c r="P30" s="143"/>
      <c r="Q30" s="114" t="e">
        <f t="shared" si="14"/>
        <v>#DIV/0!</v>
      </c>
      <c r="R30" s="143"/>
      <c r="S30" s="143"/>
      <c r="T30" s="143"/>
      <c r="U30" s="114" t="e">
        <f t="shared" si="15"/>
        <v>#DIV/0!</v>
      </c>
      <c r="V30" s="143"/>
      <c r="W30" s="143"/>
      <c r="X30" s="143"/>
      <c r="Y30" s="114" t="e">
        <f t="shared" si="17"/>
        <v>#DIV/0!</v>
      </c>
      <c r="Z30" s="143"/>
      <c r="AA30" s="143"/>
      <c r="AB30" s="143"/>
      <c r="AC30" s="114" t="e">
        <f t="shared" si="10"/>
        <v>#DIV/0!</v>
      </c>
      <c r="AD30" s="143"/>
      <c r="AE30" s="143"/>
      <c r="AF30" s="143"/>
      <c r="AG30" s="114" t="e">
        <f t="shared" si="11"/>
        <v>#DIV/0!</v>
      </c>
      <c r="AH30" s="143"/>
      <c r="AI30" s="143"/>
      <c r="AJ30" s="143"/>
      <c r="AK30" s="114" t="e">
        <f t="shared" si="12"/>
        <v>#DIV/0!</v>
      </c>
      <c r="AL30" s="143"/>
      <c r="AM30" s="143"/>
      <c r="AN30" s="143"/>
      <c r="AO30" s="114" t="e">
        <f t="shared" si="7"/>
        <v>#DIV/0!</v>
      </c>
      <c r="AP30" s="143"/>
      <c r="AQ30" s="143"/>
      <c r="AR30" s="143"/>
      <c r="AS30" s="114" t="e">
        <f t="shared" si="8"/>
        <v>#DIV/0!</v>
      </c>
    </row>
    <row r="31" spans="1:45" ht="14.25">
      <c r="A31" s="373"/>
      <c r="B31" s="129">
        <f t="shared" si="18"/>
        <v>0</v>
      </c>
      <c r="C31" s="143"/>
      <c r="D31" s="143"/>
      <c r="E31" s="354"/>
      <c r="F31" s="99">
        <f t="shared" si="19"/>
        <v>0</v>
      </c>
      <c r="G31" s="99">
        <f t="shared" si="20"/>
        <v>0</v>
      </c>
      <c r="H31" s="99">
        <f t="shared" si="21"/>
        <v>0</v>
      </c>
      <c r="I31" s="114" t="e">
        <f t="shared" si="9"/>
        <v>#DIV/0!</v>
      </c>
      <c r="J31" s="143"/>
      <c r="K31" s="143"/>
      <c r="L31" s="143"/>
      <c r="M31" s="114" t="e">
        <f t="shared" si="16"/>
        <v>#DIV/0!</v>
      </c>
      <c r="N31" s="143"/>
      <c r="O31" s="143"/>
      <c r="P31" s="143"/>
      <c r="Q31" s="114" t="e">
        <f t="shared" si="14"/>
        <v>#DIV/0!</v>
      </c>
      <c r="R31" s="143"/>
      <c r="S31" s="143"/>
      <c r="T31" s="143"/>
      <c r="U31" s="114" t="e">
        <f t="shared" si="15"/>
        <v>#DIV/0!</v>
      </c>
      <c r="V31" s="143"/>
      <c r="W31" s="143"/>
      <c r="X31" s="143"/>
      <c r="Y31" s="114" t="e">
        <f t="shared" si="17"/>
        <v>#DIV/0!</v>
      </c>
      <c r="Z31" s="143"/>
      <c r="AA31" s="143"/>
      <c r="AB31" s="143"/>
      <c r="AC31" s="114" t="e">
        <f t="shared" si="10"/>
        <v>#DIV/0!</v>
      </c>
      <c r="AD31" s="143"/>
      <c r="AE31" s="143"/>
      <c r="AF31" s="143"/>
      <c r="AG31" s="114" t="e">
        <f t="shared" si="11"/>
        <v>#DIV/0!</v>
      </c>
      <c r="AH31" s="143"/>
      <c r="AI31" s="143"/>
      <c r="AJ31" s="143"/>
      <c r="AK31" s="114" t="e">
        <f t="shared" si="12"/>
        <v>#DIV/0!</v>
      </c>
      <c r="AL31" s="143"/>
      <c r="AM31" s="143"/>
      <c r="AN31" s="143"/>
      <c r="AO31" s="114" t="e">
        <f t="shared" si="7"/>
        <v>#DIV/0!</v>
      </c>
      <c r="AP31" s="143"/>
      <c r="AQ31" s="143"/>
      <c r="AR31" s="143"/>
      <c r="AS31" s="114" t="e">
        <f t="shared" si="8"/>
        <v>#DIV/0!</v>
      </c>
    </row>
    <row r="32" spans="1:45" ht="14.25">
      <c r="A32" s="373"/>
      <c r="B32" s="129">
        <f t="shared" si="18"/>
        <v>0</v>
      </c>
      <c r="C32" s="143"/>
      <c r="D32" s="143"/>
      <c r="E32" s="354"/>
      <c r="F32" s="99">
        <f t="shared" si="19"/>
        <v>0</v>
      </c>
      <c r="G32" s="99">
        <f t="shared" si="20"/>
        <v>0</v>
      </c>
      <c r="H32" s="99">
        <f t="shared" si="21"/>
        <v>0</v>
      </c>
      <c r="I32" s="114" t="e">
        <f>H32/G32*100</f>
        <v>#DIV/0!</v>
      </c>
      <c r="J32" s="143"/>
      <c r="K32" s="143"/>
      <c r="L32" s="143"/>
      <c r="M32" s="114" t="e">
        <f t="shared" si="16"/>
        <v>#DIV/0!</v>
      </c>
      <c r="N32" s="143"/>
      <c r="O32" s="143"/>
      <c r="P32" s="143"/>
      <c r="Q32" s="114" t="e">
        <f t="shared" si="14"/>
        <v>#DIV/0!</v>
      </c>
      <c r="R32" s="143"/>
      <c r="S32" s="143"/>
      <c r="T32" s="143"/>
      <c r="U32" s="114" t="e">
        <f t="shared" si="15"/>
        <v>#DIV/0!</v>
      </c>
      <c r="V32" s="143"/>
      <c r="W32" s="143"/>
      <c r="X32" s="143"/>
      <c r="Y32" s="114" t="e">
        <f t="shared" si="17"/>
        <v>#DIV/0!</v>
      </c>
      <c r="Z32" s="143"/>
      <c r="AA32" s="143"/>
      <c r="AB32" s="143"/>
      <c r="AC32" s="114" t="e">
        <f t="shared" si="10"/>
        <v>#DIV/0!</v>
      </c>
      <c r="AD32" s="143"/>
      <c r="AE32" s="143"/>
      <c r="AF32" s="143"/>
      <c r="AG32" s="114" t="e">
        <f t="shared" si="11"/>
        <v>#DIV/0!</v>
      </c>
      <c r="AH32" s="143"/>
      <c r="AI32" s="143"/>
      <c r="AJ32" s="143"/>
      <c r="AK32" s="114" t="e">
        <f t="shared" si="12"/>
        <v>#DIV/0!</v>
      </c>
      <c r="AL32" s="143"/>
      <c r="AM32" s="143"/>
      <c r="AN32" s="143"/>
      <c r="AO32" s="114" t="e">
        <f t="shared" si="7"/>
        <v>#DIV/0!</v>
      </c>
      <c r="AP32" s="143"/>
      <c r="AQ32" s="143"/>
      <c r="AR32" s="143"/>
      <c r="AS32" s="114" t="e">
        <f t="shared" si="8"/>
        <v>#DIV/0!</v>
      </c>
    </row>
    <row r="33" spans="1:45" ht="14.25">
      <c r="A33" s="373"/>
      <c r="B33" s="129">
        <f>B18</f>
        <v>0</v>
      </c>
      <c r="C33" s="143"/>
      <c r="D33" s="143"/>
      <c r="E33" s="354"/>
      <c r="F33" s="99">
        <f t="shared" si="19"/>
        <v>0</v>
      </c>
      <c r="G33" s="99">
        <f t="shared" si="20"/>
        <v>0</v>
      </c>
      <c r="H33" s="99">
        <f t="shared" si="21"/>
        <v>0</v>
      </c>
      <c r="I33" s="114" t="e">
        <f>H33/G33*100</f>
        <v>#DIV/0!</v>
      </c>
      <c r="J33" s="143"/>
      <c r="K33" s="143"/>
      <c r="L33" s="143"/>
      <c r="M33" s="114" t="e">
        <f t="shared" si="16"/>
        <v>#DIV/0!</v>
      </c>
      <c r="N33" s="143"/>
      <c r="O33" s="143"/>
      <c r="P33" s="143"/>
      <c r="Q33" s="114" t="e">
        <f t="shared" si="14"/>
        <v>#DIV/0!</v>
      </c>
      <c r="R33" s="143"/>
      <c r="S33" s="143"/>
      <c r="T33" s="143"/>
      <c r="U33" s="114" t="e">
        <f t="shared" si="15"/>
        <v>#DIV/0!</v>
      </c>
      <c r="V33" s="143"/>
      <c r="W33" s="143"/>
      <c r="X33" s="143"/>
      <c r="Y33" s="114" t="e">
        <f t="shared" si="17"/>
        <v>#DIV/0!</v>
      </c>
      <c r="Z33" s="143"/>
      <c r="AA33" s="143"/>
      <c r="AB33" s="143"/>
      <c r="AC33" s="114" t="e">
        <f t="shared" si="10"/>
        <v>#DIV/0!</v>
      </c>
      <c r="AD33" s="143"/>
      <c r="AE33" s="143"/>
      <c r="AF33" s="143"/>
      <c r="AG33" s="114" t="e">
        <f t="shared" si="11"/>
        <v>#DIV/0!</v>
      </c>
      <c r="AH33" s="143"/>
      <c r="AI33" s="143"/>
      <c r="AJ33" s="143"/>
      <c r="AK33" s="114" t="e">
        <f t="shared" si="12"/>
        <v>#DIV/0!</v>
      </c>
      <c r="AL33" s="143"/>
      <c r="AM33" s="143"/>
      <c r="AN33" s="143"/>
      <c r="AO33" s="114" t="e">
        <f t="shared" si="7"/>
        <v>#DIV/0!</v>
      </c>
      <c r="AP33" s="143"/>
      <c r="AQ33" s="143"/>
      <c r="AR33" s="143"/>
      <c r="AS33" s="114" t="e">
        <f t="shared" si="8"/>
        <v>#DIV/0!</v>
      </c>
    </row>
    <row r="34" spans="1:45" ht="14.25">
      <c r="A34" s="373"/>
      <c r="B34" s="39" t="s">
        <v>75</v>
      </c>
      <c r="C34" s="122">
        <f>SUM(C20:C33)</f>
        <v>0</v>
      </c>
      <c r="D34" s="122">
        <f>SUM(D20:D33)</f>
        <v>0</v>
      </c>
      <c r="E34" s="354"/>
      <c r="F34" s="122">
        <f>SUM(F20:F33)</f>
        <v>0</v>
      </c>
      <c r="G34" s="122">
        <f>SUM(G20:G33)</f>
        <v>0</v>
      </c>
      <c r="H34" s="122">
        <f>SUM(H20:H33)</f>
        <v>0</v>
      </c>
      <c r="I34" s="121" t="e">
        <f t="shared" si="9"/>
        <v>#DIV/0!</v>
      </c>
      <c r="J34" s="122">
        <f>SUM(J20:J33)</f>
        <v>0</v>
      </c>
      <c r="K34" s="122">
        <f>SUM(K20:K33)</f>
        <v>0</v>
      </c>
      <c r="L34" s="122">
        <f>SUM(L20:L33)</f>
        <v>0</v>
      </c>
      <c r="M34" s="113" t="e">
        <f t="shared" si="16"/>
        <v>#DIV/0!</v>
      </c>
      <c r="N34" s="122">
        <f>SUM(N20:N33)</f>
        <v>0</v>
      </c>
      <c r="O34" s="122">
        <f>SUM(O20:O33)</f>
        <v>0</v>
      </c>
      <c r="P34" s="122">
        <f>SUM(P20:P33)</f>
        <v>0</v>
      </c>
      <c r="Q34" s="113" t="e">
        <f t="shared" si="14"/>
        <v>#DIV/0!</v>
      </c>
      <c r="R34" s="122">
        <f>SUM(R20:R33)</f>
        <v>0</v>
      </c>
      <c r="S34" s="122">
        <f>SUM(S20:S33)</f>
        <v>0</v>
      </c>
      <c r="T34" s="122">
        <f>SUM(T20:T33)</f>
        <v>0</v>
      </c>
      <c r="U34" s="113" t="e">
        <f t="shared" si="15"/>
        <v>#DIV/0!</v>
      </c>
      <c r="V34" s="122">
        <f>SUM(V20:V33)</f>
        <v>0</v>
      </c>
      <c r="W34" s="122">
        <f>SUM(W20:W33)</f>
        <v>0</v>
      </c>
      <c r="X34" s="122">
        <f>SUM(X20:X33)</f>
        <v>0</v>
      </c>
      <c r="Y34" s="113" t="e">
        <f>$T34/$S34*100</f>
        <v>#DIV/0!</v>
      </c>
      <c r="Z34" s="122">
        <f>SUM(Z20:Z33)</f>
        <v>0</v>
      </c>
      <c r="AA34" s="122">
        <f>SUM(AA20:AA33)</f>
        <v>0</v>
      </c>
      <c r="AB34" s="122">
        <f>SUM(AB20:AB33)</f>
        <v>0</v>
      </c>
      <c r="AC34" s="113" t="e">
        <f t="shared" si="10"/>
        <v>#DIV/0!</v>
      </c>
      <c r="AD34" s="122">
        <f>SUM(AD20:AD33)</f>
        <v>0</v>
      </c>
      <c r="AE34" s="122">
        <f>SUM(AE20:AE33)</f>
        <v>0</v>
      </c>
      <c r="AF34" s="122">
        <f>SUM(AF20:AF33)</f>
        <v>0</v>
      </c>
      <c r="AG34" s="114" t="e">
        <f t="shared" si="11"/>
        <v>#DIV/0!</v>
      </c>
      <c r="AH34" s="122">
        <f>SUM(AH20:AH33)</f>
        <v>0</v>
      </c>
      <c r="AI34" s="122">
        <f>SUM(AI20:AI33)</f>
        <v>0</v>
      </c>
      <c r="AJ34" s="122">
        <f>SUM(AJ20:AJ33)</f>
        <v>0</v>
      </c>
      <c r="AK34" s="113" t="e">
        <f t="shared" si="12"/>
        <v>#DIV/0!</v>
      </c>
      <c r="AL34" s="122">
        <f>SUM(AL20:AL33)</f>
        <v>0</v>
      </c>
      <c r="AM34" s="122">
        <f>SUM(AM20:AM33)</f>
        <v>0</v>
      </c>
      <c r="AN34" s="122">
        <f>SUM(AN20:AN33)</f>
        <v>0</v>
      </c>
      <c r="AO34" s="113" t="e">
        <f t="shared" si="7"/>
        <v>#DIV/0!</v>
      </c>
      <c r="AP34" s="122">
        <f>SUM(AP20:AP33)</f>
        <v>0</v>
      </c>
      <c r="AQ34" s="122">
        <f>SUM(AQ20:AQ33)</f>
        <v>0</v>
      </c>
      <c r="AR34" s="122">
        <f>SUM(AR20:AR33)</f>
        <v>0</v>
      </c>
      <c r="AS34" s="113" t="e">
        <f t="shared" si="8"/>
        <v>#DIV/0!</v>
      </c>
    </row>
    <row r="35" spans="1:45" ht="14.25" customHeight="1">
      <c r="A35" s="374" t="s">
        <v>144</v>
      </c>
      <c r="B35" s="36">
        <f>B20</f>
        <v>0</v>
      </c>
      <c r="C35" s="143"/>
      <c r="D35" s="143"/>
      <c r="E35" s="354"/>
      <c r="F35" s="99">
        <f>SUM(J35,N35,R35,V35,AL35,AP35,Z35,AD35,AH35)</f>
        <v>0</v>
      </c>
      <c r="G35" s="99">
        <f aca="true" t="shared" si="22" ref="G35:G48">SUM(K35,O35,S35,W35,AM35,AQ35,AA35,AE35,AI35)</f>
        <v>0</v>
      </c>
      <c r="H35" s="99">
        <f aca="true" t="shared" si="23" ref="H35:H48">SUM(L35,P35,T35,X35,AN35,AR35,AB35,AF35,AJ35)</f>
        <v>0</v>
      </c>
      <c r="I35" s="114" t="e">
        <f>H35/G35*100</f>
        <v>#DIV/0!</v>
      </c>
      <c r="J35" s="143"/>
      <c r="K35" s="143"/>
      <c r="L35" s="143"/>
      <c r="M35" s="114" t="e">
        <f aca="true" t="shared" si="24" ref="M35:M50">$L35/$K35*100</f>
        <v>#DIV/0!</v>
      </c>
      <c r="N35" s="143"/>
      <c r="O35" s="143"/>
      <c r="P35" s="143"/>
      <c r="Q35" s="114" t="e">
        <f t="shared" si="14"/>
        <v>#DIV/0!</v>
      </c>
      <c r="R35" s="143"/>
      <c r="S35" s="143"/>
      <c r="T35" s="143"/>
      <c r="U35" s="114" t="e">
        <f t="shared" si="15"/>
        <v>#DIV/0!</v>
      </c>
      <c r="V35" s="143"/>
      <c r="W35" s="143"/>
      <c r="X35" s="143"/>
      <c r="Y35" s="114" t="e">
        <f aca="true" t="shared" si="25" ref="Y35:Y48">$X35/$W35*100</f>
        <v>#DIV/0!</v>
      </c>
      <c r="Z35" s="143"/>
      <c r="AA35" s="143"/>
      <c r="AB35" s="143"/>
      <c r="AC35" s="114" t="e">
        <f t="shared" si="10"/>
        <v>#DIV/0!</v>
      </c>
      <c r="AD35" s="143"/>
      <c r="AE35" s="143"/>
      <c r="AF35" s="143"/>
      <c r="AG35" s="114" t="e">
        <f t="shared" si="11"/>
        <v>#DIV/0!</v>
      </c>
      <c r="AH35" s="143"/>
      <c r="AI35" s="143"/>
      <c r="AJ35" s="143"/>
      <c r="AK35" s="114" t="e">
        <f t="shared" si="12"/>
        <v>#DIV/0!</v>
      </c>
      <c r="AL35" s="143"/>
      <c r="AM35" s="143"/>
      <c r="AN35" s="143"/>
      <c r="AO35" s="114" t="e">
        <f t="shared" si="7"/>
        <v>#DIV/0!</v>
      </c>
      <c r="AP35" s="143"/>
      <c r="AQ35" s="143"/>
      <c r="AR35" s="143"/>
      <c r="AS35" s="114" t="e">
        <f t="shared" si="8"/>
        <v>#DIV/0!</v>
      </c>
    </row>
    <row r="36" spans="1:45" ht="14.25">
      <c r="A36" s="375"/>
      <c r="B36" s="36">
        <f aca="true" t="shared" si="26" ref="B36:B48">B21</f>
        <v>0</v>
      </c>
      <c r="C36" s="143"/>
      <c r="D36" s="143"/>
      <c r="E36" s="354"/>
      <c r="F36" s="99">
        <f aca="true" t="shared" si="27" ref="F36:F48">SUM(J36,N36,R36,V36,AL36,AP36,Z36,AD36,AH36)</f>
        <v>0</v>
      </c>
      <c r="G36" s="99">
        <f t="shared" si="22"/>
        <v>0</v>
      </c>
      <c r="H36" s="99">
        <f t="shared" si="23"/>
        <v>0</v>
      </c>
      <c r="I36" s="114" t="e">
        <f>H36/G36*100</f>
        <v>#DIV/0!</v>
      </c>
      <c r="J36" s="143"/>
      <c r="K36" s="143"/>
      <c r="L36" s="143"/>
      <c r="M36" s="114" t="e">
        <f t="shared" si="24"/>
        <v>#DIV/0!</v>
      </c>
      <c r="N36" s="143"/>
      <c r="O36" s="143"/>
      <c r="P36" s="143"/>
      <c r="Q36" s="114" t="e">
        <f t="shared" si="14"/>
        <v>#DIV/0!</v>
      </c>
      <c r="R36" s="143"/>
      <c r="S36" s="143"/>
      <c r="T36" s="143"/>
      <c r="U36" s="114" t="e">
        <f t="shared" si="15"/>
        <v>#DIV/0!</v>
      </c>
      <c r="V36" s="143"/>
      <c r="W36" s="143"/>
      <c r="X36" s="143"/>
      <c r="Y36" s="114" t="e">
        <f t="shared" si="25"/>
        <v>#DIV/0!</v>
      </c>
      <c r="Z36" s="143"/>
      <c r="AA36" s="143"/>
      <c r="AB36" s="143"/>
      <c r="AC36" s="114" t="e">
        <f t="shared" si="10"/>
        <v>#DIV/0!</v>
      </c>
      <c r="AD36" s="143"/>
      <c r="AE36" s="143"/>
      <c r="AF36" s="143"/>
      <c r="AG36" s="114" t="e">
        <f t="shared" si="11"/>
        <v>#DIV/0!</v>
      </c>
      <c r="AH36" s="143"/>
      <c r="AI36" s="143"/>
      <c r="AJ36" s="143"/>
      <c r="AK36" s="114" t="e">
        <f t="shared" si="12"/>
        <v>#DIV/0!</v>
      </c>
      <c r="AL36" s="143"/>
      <c r="AM36" s="143"/>
      <c r="AN36" s="143"/>
      <c r="AO36" s="114" t="e">
        <f t="shared" si="7"/>
        <v>#DIV/0!</v>
      </c>
      <c r="AP36" s="143"/>
      <c r="AQ36" s="143"/>
      <c r="AR36" s="143"/>
      <c r="AS36" s="114" t="e">
        <f t="shared" si="8"/>
        <v>#DIV/0!</v>
      </c>
    </row>
    <row r="37" spans="1:45" ht="14.25">
      <c r="A37" s="375"/>
      <c r="B37" s="36">
        <f t="shared" si="26"/>
        <v>0</v>
      </c>
      <c r="C37" s="143"/>
      <c r="D37" s="143"/>
      <c r="E37" s="354"/>
      <c r="F37" s="99">
        <f t="shared" si="27"/>
        <v>0</v>
      </c>
      <c r="G37" s="99">
        <f t="shared" si="22"/>
        <v>0</v>
      </c>
      <c r="H37" s="99">
        <f t="shared" si="23"/>
        <v>0</v>
      </c>
      <c r="I37" s="114" t="e">
        <f>H37/G37*100</f>
        <v>#DIV/0!</v>
      </c>
      <c r="J37" s="143"/>
      <c r="K37" s="143"/>
      <c r="L37" s="143"/>
      <c r="M37" s="114" t="e">
        <f t="shared" si="24"/>
        <v>#DIV/0!</v>
      </c>
      <c r="N37" s="143"/>
      <c r="O37" s="143"/>
      <c r="P37" s="143"/>
      <c r="Q37" s="114" t="e">
        <f t="shared" si="14"/>
        <v>#DIV/0!</v>
      </c>
      <c r="R37" s="143"/>
      <c r="S37" s="143"/>
      <c r="T37" s="143"/>
      <c r="U37" s="114" t="e">
        <f t="shared" si="15"/>
        <v>#DIV/0!</v>
      </c>
      <c r="V37" s="143"/>
      <c r="W37" s="143"/>
      <c r="X37" s="143"/>
      <c r="Y37" s="114" t="e">
        <f t="shared" si="25"/>
        <v>#DIV/0!</v>
      </c>
      <c r="Z37" s="143"/>
      <c r="AA37" s="143"/>
      <c r="AB37" s="143"/>
      <c r="AC37" s="114" t="e">
        <f t="shared" si="10"/>
        <v>#DIV/0!</v>
      </c>
      <c r="AD37" s="143"/>
      <c r="AE37" s="143"/>
      <c r="AF37" s="143"/>
      <c r="AG37" s="114" t="e">
        <f t="shared" si="11"/>
        <v>#DIV/0!</v>
      </c>
      <c r="AH37" s="143"/>
      <c r="AI37" s="143"/>
      <c r="AJ37" s="143"/>
      <c r="AK37" s="114" t="e">
        <f t="shared" si="12"/>
        <v>#DIV/0!</v>
      </c>
      <c r="AL37" s="143"/>
      <c r="AM37" s="143"/>
      <c r="AN37" s="143"/>
      <c r="AO37" s="114" t="e">
        <f t="shared" si="7"/>
        <v>#DIV/0!</v>
      </c>
      <c r="AP37" s="143"/>
      <c r="AQ37" s="143"/>
      <c r="AR37" s="143"/>
      <c r="AS37" s="114" t="e">
        <f t="shared" si="8"/>
        <v>#DIV/0!</v>
      </c>
    </row>
    <row r="38" spans="1:45" ht="14.25">
      <c r="A38" s="375"/>
      <c r="B38" s="36">
        <f t="shared" si="26"/>
        <v>0</v>
      </c>
      <c r="C38" s="143"/>
      <c r="D38" s="143"/>
      <c r="E38" s="354"/>
      <c r="F38" s="99">
        <f t="shared" si="27"/>
        <v>0</v>
      </c>
      <c r="G38" s="99">
        <f t="shared" si="22"/>
        <v>0</v>
      </c>
      <c r="H38" s="99">
        <f t="shared" si="23"/>
        <v>0</v>
      </c>
      <c r="I38" s="114" t="e">
        <f>H38/G38*100</f>
        <v>#DIV/0!</v>
      </c>
      <c r="J38" s="143"/>
      <c r="K38" s="143"/>
      <c r="L38" s="143"/>
      <c r="M38" s="114" t="e">
        <f t="shared" si="24"/>
        <v>#DIV/0!</v>
      </c>
      <c r="N38" s="143"/>
      <c r="O38" s="143"/>
      <c r="P38" s="143"/>
      <c r="Q38" s="114" t="e">
        <f t="shared" si="14"/>
        <v>#DIV/0!</v>
      </c>
      <c r="R38" s="143"/>
      <c r="S38" s="143"/>
      <c r="T38" s="143"/>
      <c r="U38" s="114" t="e">
        <f t="shared" si="15"/>
        <v>#DIV/0!</v>
      </c>
      <c r="V38" s="143"/>
      <c r="W38" s="143"/>
      <c r="X38" s="143"/>
      <c r="Y38" s="114" t="e">
        <f t="shared" si="25"/>
        <v>#DIV/0!</v>
      </c>
      <c r="Z38" s="143"/>
      <c r="AA38" s="143"/>
      <c r="AB38" s="143"/>
      <c r="AC38" s="114" t="e">
        <f t="shared" si="10"/>
        <v>#DIV/0!</v>
      </c>
      <c r="AD38" s="143"/>
      <c r="AE38" s="143"/>
      <c r="AF38" s="143"/>
      <c r="AG38" s="114" t="e">
        <f t="shared" si="11"/>
        <v>#DIV/0!</v>
      </c>
      <c r="AH38" s="143"/>
      <c r="AI38" s="143"/>
      <c r="AJ38" s="143"/>
      <c r="AK38" s="114" t="e">
        <f t="shared" si="12"/>
        <v>#DIV/0!</v>
      </c>
      <c r="AL38" s="143"/>
      <c r="AM38" s="143"/>
      <c r="AN38" s="143"/>
      <c r="AO38" s="114" t="e">
        <f t="shared" si="7"/>
        <v>#DIV/0!</v>
      </c>
      <c r="AP38" s="143"/>
      <c r="AQ38" s="143"/>
      <c r="AR38" s="143"/>
      <c r="AS38" s="114" t="e">
        <f t="shared" si="8"/>
        <v>#DIV/0!</v>
      </c>
    </row>
    <row r="39" spans="1:45" ht="14.25">
      <c r="A39" s="375"/>
      <c r="B39" s="36">
        <f t="shared" si="26"/>
        <v>0</v>
      </c>
      <c r="C39" s="143"/>
      <c r="D39" s="143"/>
      <c r="E39" s="354"/>
      <c r="F39" s="99">
        <f t="shared" si="27"/>
        <v>0</v>
      </c>
      <c r="G39" s="99">
        <f t="shared" si="22"/>
        <v>0</v>
      </c>
      <c r="H39" s="99">
        <f t="shared" si="23"/>
        <v>0</v>
      </c>
      <c r="I39" s="114" t="e">
        <f aca="true" t="shared" si="28" ref="I39:I50">H39/G39*100</f>
        <v>#DIV/0!</v>
      </c>
      <c r="J39" s="143"/>
      <c r="K39" s="143"/>
      <c r="L39" s="143"/>
      <c r="M39" s="114" t="e">
        <f t="shared" si="24"/>
        <v>#DIV/0!</v>
      </c>
      <c r="N39" s="143"/>
      <c r="O39" s="143"/>
      <c r="P39" s="143"/>
      <c r="Q39" s="114" t="e">
        <f t="shared" si="14"/>
        <v>#DIV/0!</v>
      </c>
      <c r="R39" s="143"/>
      <c r="S39" s="143"/>
      <c r="T39" s="143"/>
      <c r="U39" s="114" t="e">
        <f t="shared" si="15"/>
        <v>#DIV/0!</v>
      </c>
      <c r="V39" s="143"/>
      <c r="W39" s="143"/>
      <c r="X39" s="143"/>
      <c r="Y39" s="114" t="e">
        <f t="shared" si="25"/>
        <v>#DIV/0!</v>
      </c>
      <c r="Z39" s="143"/>
      <c r="AA39" s="143"/>
      <c r="AB39" s="143"/>
      <c r="AC39" s="114" t="e">
        <f t="shared" si="10"/>
        <v>#DIV/0!</v>
      </c>
      <c r="AD39" s="143"/>
      <c r="AE39" s="143"/>
      <c r="AF39" s="143"/>
      <c r="AG39" s="114" t="e">
        <f t="shared" si="11"/>
        <v>#DIV/0!</v>
      </c>
      <c r="AH39" s="143"/>
      <c r="AI39" s="143"/>
      <c r="AJ39" s="143"/>
      <c r="AK39" s="114" t="e">
        <f t="shared" si="12"/>
        <v>#DIV/0!</v>
      </c>
      <c r="AL39" s="143"/>
      <c r="AM39" s="143"/>
      <c r="AN39" s="143"/>
      <c r="AO39" s="114" t="e">
        <f t="shared" si="7"/>
        <v>#DIV/0!</v>
      </c>
      <c r="AP39" s="143"/>
      <c r="AQ39" s="143"/>
      <c r="AR39" s="143"/>
      <c r="AS39" s="114" t="e">
        <f t="shared" si="8"/>
        <v>#DIV/0!</v>
      </c>
    </row>
    <row r="40" spans="1:45" ht="14.25">
      <c r="A40" s="375"/>
      <c r="B40" s="36">
        <f t="shared" si="26"/>
        <v>0</v>
      </c>
      <c r="C40" s="143"/>
      <c r="D40" s="143"/>
      <c r="E40" s="354"/>
      <c r="F40" s="99">
        <f t="shared" si="27"/>
        <v>0</v>
      </c>
      <c r="G40" s="99">
        <f t="shared" si="22"/>
        <v>0</v>
      </c>
      <c r="H40" s="99">
        <f t="shared" si="23"/>
        <v>0</v>
      </c>
      <c r="I40" s="114" t="e">
        <f t="shared" si="28"/>
        <v>#DIV/0!</v>
      </c>
      <c r="J40" s="143"/>
      <c r="K40" s="143"/>
      <c r="L40" s="143"/>
      <c r="M40" s="114" t="e">
        <f t="shared" si="24"/>
        <v>#DIV/0!</v>
      </c>
      <c r="N40" s="143"/>
      <c r="O40" s="143"/>
      <c r="P40" s="143"/>
      <c r="Q40" s="114" t="e">
        <f t="shared" si="14"/>
        <v>#DIV/0!</v>
      </c>
      <c r="R40" s="143"/>
      <c r="S40" s="143"/>
      <c r="T40" s="143"/>
      <c r="U40" s="114" t="e">
        <f t="shared" si="15"/>
        <v>#DIV/0!</v>
      </c>
      <c r="V40" s="143"/>
      <c r="W40" s="143"/>
      <c r="X40" s="143"/>
      <c r="Y40" s="114" t="e">
        <f t="shared" si="25"/>
        <v>#DIV/0!</v>
      </c>
      <c r="Z40" s="143"/>
      <c r="AA40" s="143"/>
      <c r="AB40" s="143"/>
      <c r="AC40" s="114" t="e">
        <f t="shared" si="10"/>
        <v>#DIV/0!</v>
      </c>
      <c r="AD40" s="143"/>
      <c r="AE40" s="143"/>
      <c r="AF40" s="143"/>
      <c r="AG40" s="114" t="e">
        <f t="shared" si="11"/>
        <v>#DIV/0!</v>
      </c>
      <c r="AH40" s="143"/>
      <c r="AI40" s="143"/>
      <c r="AJ40" s="143"/>
      <c r="AK40" s="114" t="e">
        <f t="shared" si="12"/>
        <v>#DIV/0!</v>
      </c>
      <c r="AL40" s="143"/>
      <c r="AM40" s="143"/>
      <c r="AN40" s="143"/>
      <c r="AO40" s="114" t="e">
        <f t="shared" si="7"/>
        <v>#DIV/0!</v>
      </c>
      <c r="AP40" s="143"/>
      <c r="AQ40" s="143"/>
      <c r="AR40" s="143"/>
      <c r="AS40" s="114" t="e">
        <f t="shared" si="8"/>
        <v>#DIV/0!</v>
      </c>
    </row>
    <row r="41" spans="1:45" ht="14.25">
      <c r="A41" s="375"/>
      <c r="B41" s="36">
        <f t="shared" si="26"/>
        <v>0</v>
      </c>
      <c r="C41" s="143"/>
      <c r="D41" s="143"/>
      <c r="E41" s="354"/>
      <c r="F41" s="99">
        <f t="shared" si="27"/>
        <v>0</v>
      </c>
      <c r="G41" s="99">
        <f t="shared" si="22"/>
        <v>0</v>
      </c>
      <c r="H41" s="99">
        <f t="shared" si="23"/>
        <v>0</v>
      </c>
      <c r="I41" s="114" t="e">
        <f t="shared" si="28"/>
        <v>#DIV/0!</v>
      </c>
      <c r="J41" s="143"/>
      <c r="K41" s="143"/>
      <c r="L41" s="143"/>
      <c r="M41" s="114" t="e">
        <f t="shared" si="24"/>
        <v>#DIV/0!</v>
      </c>
      <c r="N41" s="143"/>
      <c r="O41" s="143"/>
      <c r="P41" s="143"/>
      <c r="Q41" s="114" t="e">
        <f t="shared" si="14"/>
        <v>#DIV/0!</v>
      </c>
      <c r="R41" s="143"/>
      <c r="S41" s="143"/>
      <c r="T41" s="143"/>
      <c r="U41" s="114" t="e">
        <f t="shared" si="15"/>
        <v>#DIV/0!</v>
      </c>
      <c r="V41" s="143"/>
      <c r="W41" s="143"/>
      <c r="X41" s="143"/>
      <c r="Y41" s="114" t="e">
        <f t="shared" si="25"/>
        <v>#DIV/0!</v>
      </c>
      <c r="Z41" s="143"/>
      <c r="AA41" s="143"/>
      <c r="AB41" s="143"/>
      <c r="AC41" s="114" t="e">
        <f t="shared" si="10"/>
        <v>#DIV/0!</v>
      </c>
      <c r="AD41" s="143"/>
      <c r="AE41" s="143"/>
      <c r="AF41" s="143"/>
      <c r="AG41" s="114" t="e">
        <f t="shared" si="11"/>
        <v>#DIV/0!</v>
      </c>
      <c r="AH41" s="143"/>
      <c r="AI41" s="143"/>
      <c r="AJ41" s="143"/>
      <c r="AK41" s="114" t="e">
        <f t="shared" si="12"/>
        <v>#DIV/0!</v>
      </c>
      <c r="AL41" s="143"/>
      <c r="AM41" s="143"/>
      <c r="AN41" s="143"/>
      <c r="AO41" s="114" t="e">
        <f t="shared" si="7"/>
        <v>#DIV/0!</v>
      </c>
      <c r="AP41" s="143"/>
      <c r="AQ41" s="143"/>
      <c r="AR41" s="143"/>
      <c r="AS41" s="114" t="e">
        <f t="shared" si="8"/>
        <v>#DIV/0!</v>
      </c>
    </row>
    <row r="42" spans="1:45" ht="14.25">
      <c r="A42" s="375"/>
      <c r="B42" s="36">
        <f t="shared" si="26"/>
        <v>0</v>
      </c>
      <c r="C42" s="143"/>
      <c r="D42" s="143"/>
      <c r="E42" s="354"/>
      <c r="F42" s="99">
        <f t="shared" si="27"/>
        <v>0</v>
      </c>
      <c r="G42" s="99">
        <f t="shared" si="22"/>
        <v>0</v>
      </c>
      <c r="H42" s="99">
        <f t="shared" si="23"/>
        <v>0</v>
      </c>
      <c r="I42" s="114" t="e">
        <f t="shared" si="28"/>
        <v>#DIV/0!</v>
      </c>
      <c r="J42" s="143"/>
      <c r="K42" s="143"/>
      <c r="L42" s="143"/>
      <c r="M42" s="114" t="e">
        <f t="shared" si="24"/>
        <v>#DIV/0!</v>
      </c>
      <c r="N42" s="143"/>
      <c r="O42" s="143"/>
      <c r="P42" s="143"/>
      <c r="Q42" s="114" t="e">
        <f t="shared" si="14"/>
        <v>#DIV/0!</v>
      </c>
      <c r="R42" s="143"/>
      <c r="S42" s="143"/>
      <c r="T42" s="143"/>
      <c r="U42" s="114" t="e">
        <f t="shared" si="15"/>
        <v>#DIV/0!</v>
      </c>
      <c r="V42" s="143"/>
      <c r="W42" s="143"/>
      <c r="X42" s="143"/>
      <c r="Y42" s="114" t="e">
        <f t="shared" si="25"/>
        <v>#DIV/0!</v>
      </c>
      <c r="Z42" s="143"/>
      <c r="AA42" s="143"/>
      <c r="AB42" s="143"/>
      <c r="AC42" s="114" t="e">
        <f t="shared" si="10"/>
        <v>#DIV/0!</v>
      </c>
      <c r="AD42" s="143"/>
      <c r="AE42" s="143"/>
      <c r="AF42" s="143"/>
      <c r="AG42" s="114" t="e">
        <f t="shared" si="11"/>
        <v>#DIV/0!</v>
      </c>
      <c r="AH42" s="143"/>
      <c r="AI42" s="143"/>
      <c r="AJ42" s="143"/>
      <c r="AK42" s="114" t="e">
        <f t="shared" si="12"/>
        <v>#DIV/0!</v>
      </c>
      <c r="AL42" s="143"/>
      <c r="AM42" s="143"/>
      <c r="AN42" s="143"/>
      <c r="AO42" s="114" t="e">
        <f t="shared" si="7"/>
        <v>#DIV/0!</v>
      </c>
      <c r="AP42" s="143"/>
      <c r="AQ42" s="143"/>
      <c r="AR42" s="143"/>
      <c r="AS42" s="114" t="e">
        <f t="shared" si="8"/>
        <v>#DIV/0!</v>
      </c>
    </row>
    <row r="43" spans="1:45" ht="14.25">
      <c r="A43" s="375"/>
      <c r="B43" s="36">
        <f t="shared" si="26"/>
        <v>0</v>
      </c>
      <c r="C43" s="143"/>
      <c r="D43" s="143"/>
      <c r="E43" s="354"/>
      <c r="F43" s="99">
        <f t="shared" si="27"/>
        <v>0</v>
      </c>
      <c r="G43" s="99">
        <f t="shared" si="22"/>
        <v>0</v>
      </c>
      <c r="H43" s="99">
        <f t="shared" si="23"/>
        <v>0</v>
      </c>
      <c r="I43" s="114" t="e">
        <f t="shared" si="28"/>
        <v>#DIV/0!</v>
      </c>
      <c r="J43" s="143"/>
      <c r="K43" s="143"/>
      <c r="L43" s="143"/>
      <c r="M43" s="114" t="e">
        <f t="shared" si="24"/>
        <v>#DIV/0!</v>
      </c>
      <c r="N43" s="143"/>
      <c r="O43" s="143"/>
      <c r="P43" s="143"/>
      <c r="Q43" s="114" t="e">
        <f t="shared" si="14"/>
        <v>#DIV/0!</v>
      </c>
      <c r="R43" s="143"/>
      <c r="S43" s="143"/>
      <c r="T43" s="143"/>
      <c r="U43" s="114" t="e">
        <f t="shared" si="15"/>
        <v>#DIV/0!</v>
      </c>
      <c r="V43" s="143"/>
      <c r="W43" s="143"/>
      <c r="X43" s="143"/>
      <c r="Y43" s="114" t="e">
        <f t="shared" si="25"/>
        <v>#DIV/0!</v>
      </c>
      <c r="Z43" s="143"/>
      <c r="AA43" s="143"/>
      <c r="AB43" s="143"/>
      <c r="AC43" s="114" t="e">
        <f t="shared" si="10"/>
        <v>#DIV/0!</v>
      </c>
      <c r="AD43" s="143"/>
      <c r="AE43" s="143"/>
      <c r="AF43" s="143"/>
      <c r="AG43" s="114" t="e">
        <f t="shared" si="11"/>
        <v>#DIV/0!</v>
      </c>
      <c r="AH43" s="143"/>
      <c r="AI43" s="143"/>
      <c r="AJ43" s="143"/>
      <c r="AK43" s="114" t="e">
        <f t="shared" si="12"/>
        <v>#DIV/0!</v>
      </c>
      <c r="AL43" s="143"/>
      <c r="AM43" s="143"/>
      <c r="AN43" s="143"/>
      <c r="AO43" s="114" t="e">
        <f t="shared" si="7"/>
        <v>#DIV/0!</v>
      </c>
      <c r="AP43" s="143"/>
      <c r="AQ43" s="143"/>
      <c r="AR43" s="143"/>
      <c r="AS43" s="114" t="e">
        <f t="shared" si="8"/>
        <v>#DIV/0!</v>
      </c>
    </row>
    <row r="44" spans="1:45" ht="14.25">
      <c r="A44" s="375"/>
      <c r="B44" s="36">
        <f t="shared" si="26"/>
        <v>0</v>
      </c>
      <c r="C44" s="143"/>
      <c r="D44" s="143"/>
      <c r="E44" s="354"/>
      <c r="F44" s="99">
        <f t="shared" si="27"/>
        <v>0</v>
      </c>
      <c r="G44" s="99">
        <f t="shared" si="22"/>
        <v>0</v>
      </c>
      <c r="H44" s="99">
        <f t="shared" si="23"/>
        <v>0</v>
      </c>
      <c r="I44" s="114" t="e">
        <f t="shared" si="28"/>
        <v>#DIV/0!</v>
      </c>
      <c r="J44" s="143"/>
      <c r="K44" s="143"/>
      <c r="L44" s="143"/>
      <c r="M44" s="114" t="e">
        <f t="shared" si="24"/>
        <v>#DIV/0!</v>
      </c>
      <c r="N44" s="143"/>
      <c r="O44" s="143"/>
      <c r="P44" s="143"/>
      <c r="Q44" s="114" t="e">
        <f t="shared" si="14"/>
        <v>#DIV/0!</v>
      </c>
      <c r="R44" s="143"/>
      <c r="S44" s="143"/>
      <c r="T44" s="143"/>
      <c r="U44" s="114" t="e">
        <f t="shared" si="15"/>
        <v>#DIV/0!</v>
      </c>
      <c r="V44" s="143"/>
      <c r="W44" s="143"/>
      <c r="X44" s="143"/>
      <c r="Y44" s="114" t="e">
        <f t="shared" si="25"/>
        <v>#DIV/0!</v>
      </c>
      <c r="Z44" s="143"/>
      <c r="AA44" s="143"/>
      <c r="AB44" s="143"/>
      <c r="AC44" s="114" t="e">
        <f t="shared" si="10"/>
        <v>#DIV/0!</v>
      </c>
      <c r="AD44" s="143"/>
      <c r="AE44" s="143"/>
      <c r="AF44" s="143"/>
      <c r="AG44" s="114" t="e">
        <f t="shared" si="11"/>
        <v>#DIV/0!</v>
      </c>
      <c r="AH44" s="143"/>
      <c r="AI44" s="143"/>
      <c r="AJ44" s="143"/>
      <c r="AK44" s="114" t="e">
        <f t="shared" si="12"/>
        <v>#DIV/0!</v>
      </c>
      <c r="AL44" s="143"/>
      <c r="AM44" s="143"/>
      <c r="AN44" s="143"/>
      <c r="AO44" s="114" t="e">
        <f t="shared" si="7"/>
        <v>#DIV/0!</v>
      </c>
      <c r="AP44" s="143"/>
      <c r="AQ44" s="143"/>
      <c r="AR44" s="143"/>
      <c r="AS44" s="114" t="e">
        <f t="shared" si="8"/>
        <v>#DIV/0!</v>
      </c>
    </row>
    <row r="45" spans="1:45" ht="14.25">
      <c r="A45" s="375"/>
      <c r="B45" s="36">
        <f t="shared" si="26"/>
        <v>0</v>
      </c>
      <c r="C45" s="143"/>
      <c r="D45" s="143"/>
      <c r="E45" s="354"/>
      <c r="F45" s="99">
        <f t="shared" si="27"/>
        <v>0</v>
      </c>
      <c r="G45" s="99">
        <f t="shared" si="22"/>
        <v>0</v>
      </c>
      <c r="H45" s="99">
        <f t="shared" si="23"/>
        <v>0</v>
      </c>
      <c r="I45" s="114" t="e">
        <f t="shared" si="28"/>
        <v>#DIV/0!</v>
      </c>
      <c r="J45" s="143"/>
      <c r="K45" s="143"/>
      <c r="L45" s="143"/>
      <c r="M45" s="114" t="e">
        <f t="shared" si="24"/>
        <v>#DIV/0!</v>
      </c>
      <c r="N45" s="143"/>
      <c r="O45" s="143"/>
      <c r="P45" s="143"/>
      <c r="Q45" s="114" t="e">
        <f t="shared" si="14"/>
        <v>#DIV/0!</v>
      </c>
      <c r="R45" s="143"/>
      <c r="S45" s="143"/>
      <c r="T45" s="143"/>
      <c r="U45" s="114" t="e">
        <f t="shared" si="15"/>
        <v>#DIV/0!</v>
      </c>
      <c r="V45" s="143"/>
      <c r="W45" s="143"/>
      <c r="X45" s="143"/>
      <c r="Y45" s="114" t="e">
        <f t="shared" si="25"/>
        <v>#DIV/0!</v>
      </c>
      <c r="Z45" s="143"/>
      <c r="AA45" s="143"/>
      <c r="AB45" s="143"/>
      <c r="AC45" s="114" t="e">
        <f t="shared" si="10"/>
        <v>#DIV/0!</v>
      </c>
      <c r="AD45" s="143"/>
      <c r="AE45" s="143"/>
      <c r="AF45" s="143"/>
      <c r="AG45" s="114" t="e">
        <f t="shared" si="11"/>
        <v>#DIV/0!</v>
      </c>
      <c r="AH45" s="143"/>
      <c r="AI45" s="143"/>
      <c r="AJ45" s="143"/>
      <c r="AK45" s="114" t="e">
        <f t="shared" si="12"/>
        <v>#DIV/0!</v>
      </c>
      <c r="AL45" s="143"/>
      <c r="AM45" s="143"/>
      <c r="AN45" s="143"/>
      <c r="AO45" s="114" t="e">
        <f t="shared" si="7"/>
        <v>#DIV/0!</v>
      </c>
      <c r="AP45" s="143"/>
      <c r="AQ45" s="143"/>
      <c r="AR45" s="143"/>
      <c r="AS45" s="114" t="e">
        <f t="shared" si="8"/>
        <v>#DIV/0!</v>
      </c>
    </row>
    <row r="46" spans="1:45" ht="14.25">
      <c r="A46" s="375"/>
      <c r="B46" s="36">
        <f t="shared" si="26"/>
        <v>0</v>
      </c>
      <c r="C46" s="143"/>
      <c r="D46" s="143"/>
      <c r="E46" s="354"/>
      <c r="F46" s="99">
        <f t="shared" si="27"/>
        <v>0</v>
      </c>
      <c r="G46" s="99">
        <f t="shared" si="22"/>
        <v>0</v>
      </c>
      <c r="H46" s="99">
        <f t="shared" si="23"/>
        <v>0</v>
      </c>
      <c r="I46" s="114" t="e">
        <f t="shared" si="28"/>
        <v>#DIV/0!</v>
      </c>
      <c r="J46" s="143"/>
      <c r="K46" s="143"/>
      <c r="L46" s="143"/>
      <c r="M46" s="114" t="e">
        <f t="shared" si="24"/>
        <v>#DIV/0!</v>
      </c>
      <c r="N46" s="143"/>
      <c r="O46" s="143"/>
      <c r="P46" s="143"/>
      <c r="Q46" s="114" t="e">
        <f t="shared" si="14"/>
        <v>#DIV/0!</v>
      </c>
      <c r="R46" s="143"/>
      <c r="S46" s="143"/>
      <c r="T46" s="143"/>
      <c r="U46" s="114" t="e">
        <f t="shared" si="15"/>
        <v>#DIV/0!</v>
      </c>
      <c r="V46" s="143"/>
      <c r="W46" s="143"/>
      <c r="X46" s="143"/>
      <c r="Y46" s="114" t="e">
        <f t="shared" si="25"/>
        <v>#DIV/0!</v>
      </c>
      <c r="Z46" s="143"/>
      <c r="AA46" s="143"/>
      <c r="AB46" s="143"/>
      <c r="AC46" s="114" t="e">
        <f t="shared" si="10"/>
        <v>#DIV/0!</v>
      </c>
      <c r="AD46" s="143"/>
      <c r="AE46" s="143"/>
      <c r="AF46" s="143"/>
      <c r="AG46" s="114" t="e">
        <f t="shared" si="11"/>
        <v>#DIV/0!</v>
      </c>
      <c r="AH46" s="143"/>
      <c r="AI46" s="143"/>
      <c r="AJ46" s="143"/>
      <c r="AK46" s="114" t="e">
        <f t="shared" si="12"/>
        <v>#DIV/0!</v>
      </c>
      <c r="AL46" s="143"/>
      <c r="AM46" s="143"/>
      <c r="AN46" s="143"/>
      <c r="AO46" s="114" t="e">
        <f t="shared" si="7"/>
        <v>#DIV/0!</v>
      </c>
      <c r="AP46" s="143"/>
      <c r="AQ46" s="143"/>
      <c r="AR46" s="143"/>
      <c r="AS46" s="114" t="e">
        <f t="shared" si="8"/>
        <v>#DIV/0!</v>
      </c>
    </row>
    <row r="47" spans="1:45" ht="14.25">
      <c r="A47" s="375"/>
      <c r="B47" s="36">
        <f t="shared" si="26"/>
        <v>0</v>
      </c>
      <c r="C47" s="143"/>
      <c r="D47" s="143"/>
      <c r="E47" s="354"/>
      <c r="F47" s="99">
        <f t="shared" si="27"/>
        <v>0</v>
      </c>
      <c r="G47" s="99">
        <f t="shared" si="22"/>
        <v>0</v>
      </c>
      <c r="H47" s="99">
        <f t="shared" si="23"/>
        <v>0</v>
      </c>
      <c r="I47" s="114" t="e">
        <f t="shared" si="28"/>
        <v>#DIV/0!</v>
      </c>
      <c r="J47" s="143"/>
      <c r="K47" s="143"/>
      <c r="L47" s="143"/>
      <c r="M47" s="114" t="e">
        <f t="shared" si="24"/>
        <v>#DIV/0!</v>
      </c>
      <c r="N47" s="143"/>
      <c r="O47" s="143"/>
      <c r="P47" s="143"/>
      <c r="Q47" s="114" t="e">
        <f t="shared" si="14"/>
        <v>#DIV/0!</v>
      </c>
      <c r="R47" s="143"/>
      <c r="S47" s="143"/>
      <c r="T47" s="143"/>
      <c r="U47" s="114" t="e">
        <f t="shared" si="15"/>
        <v>#DIV/0!</v>
      </c>
      <c r="V47" s="143"/>
      <c r="W47" s="143"/>
      <c r="X47" s="143"/>
      <c r="Y47" s="114" t="e">
        <f t="shared" si="25"/>
        <v>#DIV/0!</v>
      </c>
      <c r="Z47" s="143"/>
      <c r="AA47" s="143"/>
      <c r="AB47" s="143"/>
      <c r="AC47" s="114" t="e">
        <f t="shared" si="10"/>
        <v>#DIV/0!</v>
      </c>
      <c r="AD47" s="143"/>
      <c r="AE47" s="143"/>
      <c r="AF47" s="143"/>
      <c r="AG47" s="114" t="e">
        <f t="shared" si="11"/>
        <v>#DIV/0!</v>
      </c>
      <c r="AH47" s="143"/>
      <c r="AI47" s="143"/>
      <c r="AJ47" s="143"/>
      <c r="AK47" s="114" t="e">
        <f t="shared" si="12"/>
        <v>#DIV/0!</v>
      </c>
      <c r="AL47" s="143"/>
      <c r="AM47" s="143"/>
      <c r="AN47" s="143"/>
      <c r="AO47" s="114" t="e">
        <f t="shared" si="7"/>
        <v>#DIV/0!</v>
      </c>
      <c r="AP47" s="143"/>
      <c r="AQ47" s="143"/>
      <c r="AR47" s="143"/>
      <c r="AS47" s="114" t="e">
        <f t="shared" si="8"/>
        <v>#DIV/0!</v>
      </c>
    </row>
    <row r="48" spans="1:45" ht="14.25">
      <c r="A48" s="375"/>
      <c r="B48" s="36">
        <f t="shared" si="26"/>
        <v>0</v>
      </c>
      <c r="C48" s="143"/>
      <c r="D48" s="143"/>
      <c r="E48" s="354"/>
      <c r="F48" s="99">
        <f t="shared" si="27"/>
        <v>0</v>
      </c>
      <c r="G48" s="99">
        <f t="shared" si="22"/>
        <v>0</v>
      </c>
      <c r="H48" s="99">
        <f t="shared" si="23"/>
        <v>0</v>
      </c>
      <c r="I48" s="114" t="e">
        <f t="shared" si="28"/>
        <v>#DIV/0!</v>
      </c>
      <c r="J48" s="143"/>
      <c r="K48" s="143"/>
      <c r="L48" s="143"/>
      <c r="M48" s="114" t="e">
        <f t="shared" si="24"/>
        <v>#DIV/0!</v>
      </c>
      <c r="N48" s="143"/>
      <c r="O48" s="143"/>
      <c r="P48" s="143"/>
      <c r="Q48" s="114" t="e">
        <f t="shared" si="14"/>
        <v>#DIV/0!</v>
      </c>
      <c r="R48" s="143"/>
      <c r="S48" s="143"/>
      <c r="T48" s="143"/>
      <c r="U48" s="114" t="e">
        <f t="shared" si="15"/>
        <v>#DIV/0!</v>
      </c>
      <c r="V48" s="143"/>
      <c r="W48" s="143"/>
      <c r="X48" s="143"/>
      <c r="Y48" s="114" t="e">
        <f t="shared" si="25"/>
        <v>#DIV/0!</v>
      </c>
      <c r="Z48" s="143"/>
      <c r="AA48" s="143"/>
      <c r="AB48" s="143"/>
      <c r="AC48" s="114" t="e">
        <f t="shared" si="10"/>
        <v>#DIV/0!</v>
      </c>
      <c r="AD48" s="143"/>
      <c r="AE48" s="143"/>
      <c r="AF48" s="143"/>
      <c r="AG48" s="114" t="e">
        <f t="shared" si="11"/>
        <v>#DIV/0!</v>
      </c>
      <c r="AH48" s="143"/>
      <c r="AI48" s="143"/>
      <c r="AJ48" s="143"/>
      <c r="AK48" s="114" t="e">
        <f t="shared" si="12"/>
        <v>#DIV/0!</v>
      </c>
      <c r="AL48" s="143"/>
      <c r="AM48" s="143"/>
      <c r="AN48" s="143"/>
      <c r="AO48" s="114" t="e">
        <f t="shared" si="7"/>
        <v>#DIV/0!</v>
      </c>
      <c r="AP48" s="143"/>
      <c r="AQ48" s="143"/>
      <c r="AR48" s="143"/>
      <c r="AS48" s="114" t="e">
        <f t="shared" si="8"/>
        <v>#DIV/0!</v>
      </c>
    </row>
    <row r="49" spans="1:45" ht="14.25">
      <c r="A49" s="376"/>
      <c r="B49" s="39" t="s">
        <v>75</v>
      </c>
      <c r="C49" s="122">
        <f>SUM(C35:C48)</f>
        <v>0</v>
      </c>
      <c r="D49" s="122">
        <f>SUM(D35:D48)</f>
        <v>0</v>
      </c>
      <c r="E49" s="354"/>
      <c r="F49" s="122">
        <f>SUM(F35:F48)</f>
        <v>0</v>
      </c>
      <c r="G49" s="122">
        <f>SUM(G35:G48)</f>
        <v>0</v>
      </c>
      <c r="H49" s="122">
        <f>SUM(H35:H48)</f>
        <v>0</v>
      </c>
      <c r="I49" s="121" t="e">
        <f t="shared" si="28"/>
        <v>#DIV/0!</v>
      </c>
      <c r="J49" s="122">
        <f>SUM(J35:J48)</f>
        <v>0</v>
      </c>
      <c r="K49" s="122">
        <f>SUM(K35:K48)</f>
        <v>0</v>
      </c>
      <c r="L49" s="122">
        <f>SUM(L35:L48)</f>
        <v>0</v>
      </c>
      <c r="M49" s="113" t="e">
        <f t="shared" si="24"/>
        <v>#DIV/0!</v>
      </c>
      <c r="N49" s="122">
        <f>SUM(N35:N48)</f>
        <v>0</v>
      </c>
      <c r="O49" s="122">
        <f>SUM(O35:O48)</f>
        <v>0</v>
      </c>
      <c r="P49" s="122">
        <f>SUM(P35:P48)</f>
        <v>0</v>
      </c>
      <c r="Q49" s="113" t="e">
        <f t="shared" si="14"/>
        <v>#DIV/0!</v>
      </c>
      <c r="R49" s="122">
        <f>SUM(R35:R48)</f>
        <v>0</v>
      </c>
      <c r="S49" s="122">
        <f>SUM(S35:S48)</f>
        <v>0</v>
      </c>
      <c r="T49" s="122">
        <f>SUM(T35:T48)</f>
        <v>0</v>
      </c>
      <c r="U49" s="113" t="e">
        <f t="shared" si="15"/>
        <v>#DIV/0!</v>
      </c>
      <c r="V49" s="122">
        <f>SUM(V35:V48)</f>
        <v>0</v>
      </c>
      <c r="W49" s="122">
        <f>SUM(W35:W48)</f>
        <v>0</v>
      </c>
      <c r="X49" s="122">
        <f>SUM(X35:X48)</f>
        <v>0</v>
      </c>
      <c r="Y49" s="113" t="e">
        <f>$X49/$W49*100</f>
        <v>#DIV/0!</v>
      </c>
      <c r="Z49" s="122">
        <f>SUM(Z35:Z48)</f>
        <v>0</v>
      </c>
      <c r="AA49" s="122">
        <f>SUM(AA35:AA48)</f>
        <v>0</v>
      </c>
      <c r="AB49" s="122">
        <f>SUM(AB35:AB48)</f>
        <v>0</v>
      </c>
      <c r="AC49" s="113" t="e">
        <f t="shared" si="10"/>
        <v>#DIV/0!</v>
      </c>
      <c r="AD49" s="122">
        <f>SUM(AD35:AD48)</f>
        <v>0</v>
      </c>
      <c r="AE49" s="122">
        <f>SUM(AE35:AE48)</f>
        <v>0</v>
      </c>
      <c r="AF49" s="122">
        <f>SUM(AF35:AF48)</f>
        <v>0</v>
      </c>
      <c r="AG49" s="122" t="e">
        <f t="shared" si="11"/>
        <v>#DIV/0!</v>
      </c>
      <c r="AH49" s="122">
        <f>SUM(AH35:AH48)</f>
        <v>0</v>
      </c>
      <c r="AI49" s="122">
        <f>SUM(AI35:AI48)</f>
        <v>0</v>
      </c>
      <c r="AJ49" s="122">
        <f>SUM(AJ35:AJ48)</f>
        <v>0</v>
      </c>
      <c r="AK49" s="113" t="e">
        <f t="shared" si="12"/>
        <v>#DIV/0!</v>
      </c>
      <c r="AL49" s="122">
        <f>SUM(AL35:AL48)</f>
        <v>0</v>
      </c>
      <c r="AM49" s="122">
        <f>SUM(AM35:AM48)</f>
        <v>0</v>
      </c>
      <c r="AN49" s="122">
        <f>SUM(AN35:AN48)</f>
        <v>0</v>
      </c>
      <c r="AO49" s="113" t="e">
        <f t="shared" si="7"/>
        <v>#DIV/0!</v>
      </c>
      <c r="AP49" s="122">
        <f>SUM(AP35:AP48)</f>
        <v>0</v>
      </c>
      <c r="AQ49" s="122">
        <f>SUM(AQ35:AQ48)</f>
        <v>0</v>
      </c>
      <c r="AR49" s="122">
        <f>SUM(AR35:AR48)</f>
        <v>0</v>
      </c>
      <c r="AS49" s="113" t="e">
        <f t="shared" si="8"/>
        <v>#DIV/0!</v>
      </c>
    </row>
    <row r="50" spans="1:45" ht="14.25">
      <c r="A50" s="377" t="s">
        <v>138</v>
      </c>
      <c r="B50" s="219"/>
      <c r="C50" s="160">
        <f>SUM(C19,C34,C49)</f>
        <v>0</v>
      </c>
      <c r="D50" s="160">
        <f>SUM(D19,D34,D49)</f>
        <v>0</v>
      </c>
      <c r="E50" s="354"/>
      <c r="F50" s="100">
        <f>SUM(F19,F34,F49)</f>
        <v>0</v>
      </c>
      <c r="G50" s="100">
        <f>SUM(G19,G34,G49)</f>
        <v>0</v>
      </c>
      <c r="H50" s="100">
        <f>SUM(H19,H34,H49)</f>
        <v>0</v>
      </c>
      <c r="I50" s="113" t="e">
        <f t="shared" si="28"/>
        <v>#DIV/0!</v>
      </c>
      <c r="J50" s="100">
        <f>SUM(J19,J34,J49)</f>
        <v>0</v>
      </c>
      <c r="K50" s="100">
        <f>SUM(K19,K34,K49)</f>
        <v>0</v>
      </c>
      <c r="L50" s="100">
        <f>SUM(L19,L34,L49)</f>
        <v>0</v>
      </c>
      <c r="M50" s="113" t="e">
        <f t="shared" si="24"/>
        <v>#DIV/0!</v>
      </c>
      <c r="N50" s="100">
        <f>SUM(N19,N34,N49)</f>
        <v>0</v>
      </c>
      <c r="O50" s="100">
        <f>SUM(O19,O34,O49)</f>
        <v>0</v>
      </c>
      <c r="P50" s="100">
        <f>SUM(P19,P34,P49)</f>
        <v>0</v>
      </c>
      <c r="Q50" s="113" t="e">
        <f t="shared" si="14"/>
        <v>#DIV/0!</v>
      </c>
      <c r="R50" s="100">
        <f>SUM(R19,R34,R49)</f>
        <v>0</v>
      </c>
      <c r="S50" s="100">
        <f>SUM(S19,S34,S49)</f>
        <v>0</v>
      </c>
      <c r="T50" s="100">
        <f>SUM(T19,T34,T49)</f>
        <v>0</v>
      </c>
      <c r="U50" s="113" t="e">
        <f t="shared" si="15"/>
        <v>#DIV/0!</v>
      </c>
      <c r="V50" s="100">
        <f>SUM(V19,V34,V49)</f>
        <v>0</v>
      </c>
      <c r="W50" s="100">
        <f>SUM(W19,W34,W49)</f>
        <v>0</v>
      </c>
      <c r="X50" s="100">
        <f>SUM(X19,X34,X49)</f>
        <v>0</v>
      </c>
      <c r="Y50" s="113" t="e">
        <f>$X50/$W50*100</f>
        <v>#DIV/0!</v>
      </c>
      <c r="Z50" s="100">
        <f>SUM(Z19,Z34,Z49)</f>
        <v>0</v>
      </c>
      <c r="AA50" s="100">
        <f>SUM(AA19,AA34,AA49)</f>
        <v>0</v>
      </c>
      <c r="AB50" s="100">
        <f>SUM(AB19,AB34,AB49)</f>
        <v>0</v>
      </c>
      <c r="AC50" s="113" t="e">
        <f t="shared" si="10"/>
        <v>#DIV/0!</v>
      </c>
      <c r="AD50" s="100">
        <f>SUM(AD19,AD34,AD49)</f>
        <v>0</v>
      </c>
      <c r="AE50" s="100">
        <f>SUM(AE19,AE34,AE49)</f>
        <v>0</v>
      </c>
      <c r="AF50" s="100">
        <f>SUM(AF19,AF34,AF49)</f>
        <v>0</v>
      </c>
      <c r="AG50" s="122" t="e">
        <f t="shared" si="11"/>
        <v>#DIV/0!</v>
      </c>
      <c r="AH50" s="100">
        <f>SUM(AH19,AH34,AH49)</f>
        <v>0</v>
      </c>
      <c r="AI50" s="100">
        <f>SUM(AI19,AI34,AI49)</f>
        <v>0</v>
      </c>
      <c r="AJ50" s="100">
        <f>SUM(AJ19,AJ34,AJ49)</f>
        <v>0</v>
      </c>
      <c r="AK50" s="113" t="e">
        <f t="shared" si="12"/>
        <v>#DIV/0!</v>
      </c>
      <c r="AL50" s="100">
        <f>SUM(AL19,AL34,AL49)</f>
        <v>0</v>
      </c>
      <c r="AM50" s="100">
        <f>SUM(AM19,AM34,AM49)</f>
        <v>0</v>
      </c>
      <c r="AN50" s="100">
        <f>SUM(AN19,AN34,AN49)</f>
        <v>0</v>
      </c>
      <c r="AO50" s="113" t="e">
        <f t="shared" si="7"/>
        <v>#DIV/0!</v>
      </c>
      <c r="AP50" s="100">
        <f>SUM(AP19,AP34,AP49)</f>
        <v>0</v>
      </c>
      <c r="AQ50" s="100">
        <f>SUM(AQ19,AQ34,AQ49)</f>
        <v>0</v>
      </c>
      <c r="AR50" s="100">
        <f>SUM(AR19,AR34,AR49)</f>
        <v>0</v>
      </c>
      <c r="AS50" s="113" t="e">
        <f t="shared" si="8"/>
        <v>#DIV/0!</v>
      </c>
    </row>
    <row r="51" spans="2:46" ht="14.25">
      <c r="B51" s="58"/>
      <c r="C51" s="58"/>
      <c r="D51" s="58"/>
      <c r="E51" s="191">
        <f>E5</f>
        <v>0</v>
      </c>
      <c r="F51" s="58"/>
      <c r="G51" s="58"/>
      <c r="H51" s="59"/>
      <c r="I51" s="59"/>
      <c r="J51" s="354" t="str">
        <f>IF(K50&gt;0,"1","0")</f>
        <v>0</v>
      </c>
      <c r="K51" s="354"/>
      <c r="L51" s="354"/>
      <c r="M51" s="354"/>
      <c r="N51" s="354" t="str">
        <f>IF(O50&gt;0,"1","0")</f>
        <v>0</v>
      </c>
      <c r="O51" s="354"/>
      <c r="P51" s="354"/>
      <c r="Q51" s="354"/>
      <c r="R51" s="354" t="str">
        <f>IF(S50&gt;0,"1","0")</f>
        <v>0</v>
      </c>
      <c r="S51" s="354"/>
      <c r="T51" s="354"/>
      <c r="U51" s="354"/>
      <c r="V51" s="354" t="str">
        <f>IF(W50&gt;0,"1","0")</f>
        <v>0</v>
      </c>
      <c r="W51" s="354"/>
      <c r="X51" s="354"/>
      <c r="Y51" s="354"/>
      <c r="Z51" s="354" t="str">
        <f>IF(AA50&gt;0,"1","0")</f>
        <v>0</v>
      </c>
      <c r="AA51" s="354"/>
      <c r="AB51" s="354"/>
      <c r="AC51" s="354"/>
      <c r="AD51" s="354" t="str">
        <f>IF(AE50+AI50+AM50&gt;0,"1","0")</f>
        <v>0</v>
      </c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 t="str">
        <f>IF(AQ50&gt;0,"1","0")</f>
        <v>0</v>
      </c>
      <c r="AQ51" s="354"/>
      <c r="AR51" s="354"/>
      <c r="AS51" s="354"/>
      <c r="AT51">
        <f>AP51+AD51+Z51+V51+R51+N51+J51</f>
        <v>0</v>
      </c>
    </row>
    <row r="52" spans="2:41" ht="14.25">
      <c r="B52" s="58"/>
      <c r="C52" s="58"/>
      <c r="D52" s="58"/>
      <c r="E52" s="58"/>
      <c r="F52" s="58"/>
      <c r="G52" s="58"/>
      <c r="H52" s="59"/>
      <c r="I52" s="59"/>
      <c r="J52" s="60"/>
      <c r="K52" s="60"/>
      <c r="L52" s="60"/>
      <c r="M52" s="58"/>
      <c r="N52" s="61"/>
      <c r="O52" s="61"/>
      <c r="P52" s="61"/>
      <c r="Q52" s="61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L52" s="58"/>
      <c r="AM52" s="58"/>
      <c r="AN52" s="58"/>
      <c r="AO52" s="58"/>
    </row>
    <row r="54" ht="14.25">
      <c r="M54" s="123"/>
    </row>
    <row r="55" ht="14.25">
      <c r="M55" s="7"/>
    </row>
    <row r="56" spans="1:12" ht="18.75">
      <c r="A56" s="342" t="s">
        <v>176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64"/>
    </row>
    <row r="57" spans="1:12" ht="14.25">
      <c r="A57" s="83"/>
      <c r="B57" s="344" t="s">
        <v>129</v>
      </c>
      <c r="C57" s="218"/>
      <c r="D57" s="219"/>
      <c r="E57" s="345" t="s">
        <v>130</v>
      </c>
      <c r="F57" s="218"/>
      <c r="G57" s="219"/>
      <c r="H57" s="345" t="s">
        <v>131</v>
      </c>
      <c r="I57" s="218"/>
      <c r="J57" s="218"/>
      <c r="K57" s="218"/>
      <c r="L57" s="219"/>
    </row>
    <row r="58" spans="1:12" ht="22.5">
      <c r="A58" s="76" t="s">
        <v>154</v>
      </c>
      <c r="B58" s="85" t="s">
        <v>124</v>
      </c>
      <c r="C58" s="85" t="s">
        <v>125</v>
      </c>
      <c r="D58" s="86" t="s">
        <v>106</v>
      </c>
      <c r="E58" s="85" t="s">
        <v>124</v>
      </c>
      <c r="F58" s="85" t="s">
        <v>125</v>
      </c>
      <c r="G58" s="87" t="s">
        <v>106</v>
      </c>
      <c r="H58" s="346" t="s">
        <v>68</v>
      </c>
      <c r="I58" s="346"/>
      <c r="J58" s="346" t="s">
        <v>106</v>
      </c>
      <c r="K58" s="346"/>
      <c r="L58" s="346"/>
    </row>
    <row r="59" spans="1:12" ht="14.25">
      <c r="A59" s="78" t="s">
        <v>132</v>
      </c>
      <c r="B59" s="99">
        <f>K50</f>
        <v>0</v>
      </c>
      <c r="C59" s="99">
        <f>L50</f>
        <v>0</v>
      </c>
      <c r="D59" s="114" t="e">
        <f aca="true" t="shared" si="29" ref="D59:D66">C59/B59*100</f>
        <v>#DIV/0!</v>
      </c>
      <c r="E59" s="138"/>
      <c r="F59" s="138"/>
      <c r="G59" s="114" t="e">
        <f aca="true" t="shared" si="30" ref="G59:G66">F59/E59*100</f>
        <v>#DIV/0!</v>
      </c>
      <c r="H59" s="335" t="e">
        <f aca="true" t="shared" si="31" ref="H59:H66">(B59-E59)/E59*100</f>
        <v>#DIV/0!</v>
      </c>
      <c r="I59" s="335"/>
      <c r="J59" s="335" t="e">
        <f aca="true" t="shared" si="32" ref="J59:J66">D59-G59</f>
        <v>#DIV/0!</v>
      </c>
      <c r="K59" s="335"/>
      <c r="L59" s="335"/>
    </row>
    <row r="60" spans="1:12" ht="14.25">
      <c r="A60" s="77" t="s">
        <v>12</v>
      </c>
      <c r="B60" s="99">
        <f>O50</f>
        <v>0</v>
      </c>
      <c r="C60" s="99">
        <f>P50</f>
        <v>0</v>
      </c>
      <c r="D60" s="114" t="e">
        <f t="shared" si="29"/>
        <v>#DIV/0!</v>
      </c>
      <c r="E60" s="136"/>
      <c r="F60" s="140"/>
      <c r="G60" s="114" t="e">
        <f t="shared" si="30"/>
        <v>#DIV/0!</v>
      </c>
      <c r="H60" s="335" t="e">
        <f t="shared" si="31"/>
        <v>#DIV/0!</v>
      </c>
      <c r="I60" s="335"/>
      <c r="J60" s="335" t="e">
        <f t="shared" si="32"/>
        <v>#DIV/0!</v>
      </c>
      <c r="K60" s="335"/>
      <c r="L60" s="335"/>
    </row>
    <row r="61" spans="1:12" ht="14.25">
      <c r="A61" s="56" t="s">
        <v>97</v>
      </c>
      <c r="B61" s="99">
        <f>S50</f>
        <v>0</v>
      </c>
      <c r="C61" s="99">
        <f>T50</f>
        <v>0</v>
      </c>
      <c r="D61" s="114" t="e">
        <f t="shared" si="29"/>
        <v>#DIV/0!</v>
      </c>
      <c r="E61" s="138"/>
      <c r="F61" s="138"/>
      <c r="G61" s="114" t="e">
        <f t="shared" si="30"/>
        <v>#DIV/0!</v>
      </c>
      <c r="H61" s="240" t="e">
        <f t="shared" si="31"/>
        <v>#DIV/0!</v>
      </c>
      <c r="I61" s="337"/>
      <c r="J61" s="335" t="e">
        <f t="shared" si="32"/>
        <v>#DIV/0!</v>
      </c>
      <c r="K61" s="335"/>
      <c r="L61" s="335"/>
    </row>
    <row r="62" spans="1:12" ht="14.25">
      <c r="A62" s="38" t="s">
        <v>5</v>
      </c>
      <c r="B62" s="99">
        <f>W50</f>
        <v>0</v>
      </c>
      <c r="C62" s="99">
        <f>X50</f>
        <v>0</v>
      </c>
      <c r="D62" s="114" t="e">
        <f t="shared" si="29"/>
        <v>#DIV/0!</v>
      </c>
      <c r="E62" s="138"/>
      <c r="F62" s="138"/>
      <c r="G62" s="114" t="e">
        <f t="shared" si="30"/>
        <v>#DIV/0!</v>
      </c>
      <c r="H62" s="240" t="e">
        <f t="shared" si="31"/>
        <v>#DIV/0!</v>
      </c>
      <c r="I62" s="337"/>
      <c r="J62" s="335" t="e">
        <f t="shared" si="32"/>
        <v>#DIV/0!</v>
      </c>
      <c r="K62" s="335"/>
      <c r="L62" s="335"/>
    </row>
    <row r="63" spans="1:12" ht="24" customHeight="1">
      <c r="A63" s="77" t="s">
        <v>243</v>
      </c>
      <c r="B63" s="99">
        <f>AM50+AI50+AE50</f>
        <v>0</v>
      </c>
      <c r="C63" s="99">
        <f>AN50+AJ50+AF50</f>
        <v>0</v>
      </c>
      <c r="D63" s="114" t="e">
        <f t="shared" si="29"/>
        <v>#DIV/0!</v>
      </c>
      <c r="E63" s="138"/>
      <c r="F63" s="138"/>
      <c r="G63" s="114" t="e">
        <f t="shared" si="30"/>
        <v>#DIV/0!</v>
      </c>
      <c r="H63" s="240" t="e">
        <f t="shared" si="31"/>
        <v>#DIV/0!</v>
      </c>
      <c r="I63" s="337"/>
      <c r="J63" s="335" t="e">
        <f t="shared" si="32"/>
        <v>#DIV/0!</v>
      </c>
      <c r="K63" s="335"/>
      <c r="L63" s="335"/>
    </row>
    <row r="64" spans="1:12" ht="22.5">
      <c r="A64" s="77" t="s">
        <v>250</v>
      </c>
      <c r="B64" s="99">
        <f>AQ50</f>
        <v>0</v>
      </c>
      <c r="C64" s="99">
        <f>AR50</f>
        <v>0</v>
      </c>
      <c r="D64" s="114" t="e">
        <f>C64/B64*100</f>
        <v>#DIV/0!</v>
      </c>
      <c r="E64" s="138"/>
      <c r="F64" s="138"/>
      <c r="G64" s="114" t="e">
        <f t="shared" si="30"/>
        <v>#DIV/0!</v>
      </c>
      <c r="H64" s="240" t="e">
        <f t="shared" si="31"/>
        <v>#DIV/0!</v>
      </c>
      <c r="I64" s="337"/>
      <c r="J64" s="335" t="e">
        <f t="shared" si="32"/>
        <v>#DIV/0!</v>
      </c>
      <c r="K64" s="335"/>
      <c r="L64" s="335"/>
    </row>
    <row r="65" spans="1:12" ht="33.75">
      <c r="A65" s="77" t="s">
        <v>166</v>
      </c>
      <c r="B65" s="99">
        <f>AA50</f>
        <v>0</v>
      </c>
      <c r="C65" s="99">
        <f>AB50</f>
        <v>0</v>
      </c>
      <c r="D65" s="114" t="e">
        <f>C65/B65*100</f>
        <v>#DIV/0!</v>
      </c>
      <c r="E65" s="138"/>
      <c r="F65" s="138"/>
      <c r="G65" s="114" t="e">
        <f t="shared" si="30"/>
        <v>#DIV/0!</v>
      </c>
      <c r="H65" s="240" t="e">
        <f t="shared" si="31"/>
        <v>#DIV/0!</v>
      </c>
      <c r="I65" s="337"/>
      <c r="J65" s="335" t="e">
        <f t="shared" si="32"/>
        <v>#DIV/0!</v>
      </c>
      <c r="K65" s="335"/>
      <c r="L65" s="335"/>
    </row>
    <row r="66" spans="1:12" ht="14.25">
      <c r="A66" s="88" t="s">
        <v>138</v>
      </c>
      <c r="B66" s="100">
        <f>SUM(B59:B65)</f>
        <v>0</v>
      </c>
      <c r="C66" s="100">
        <f>SUM(C59:C65)</f>
        <v>0</v>
      </c>
      <c r="D66" s="113" t="e">
        <f t="shared" si="29"/>
        <v>#DIV/0!</v>
      </c>
      <c r="E66" s="160">
        <f>SUM(E59:E65)</f>
        <v>0</v>
      </c>
      <c r="F66" s="160">
        <f>SUM(F59:F65)</f>
        <v>0</v>
      </c>
      <c r="G66" s="113" t="e">
        <f t="shared" si="30"/>
        <v>#DIV/0!</v>
      </c>
      <c r="H66" s="339" t="e">
        <f t="shared" si="31"/>
        <v>#DIV/0!</v>
      </c>
      <c r="I66" s="341"/>
      <c r="J66" s="338" t="e">
        <f t="shared" si="32"/>
        <v>#DIV/0!</v>
      </c>
      <c r="K66" s="338"/>
      <c r="L66" s="338"/>
    </row>
    <row r="73" ht="14.25">
      <c r="P73" s="118"/>
    </row>
    <row r="77" ht="14.25">
      <c r="P77" s="118"/>
    </row>
  </sheetData>
  <sheetProtection/>
  <protectedRanges>
    <protectedRange password="C66D" sqref="R48:T48 Z33:AB33 R18:T18 J33:L33 N33:P33 AP18:AR18 V33:X33 V48:X48 AP33:AR33 N48:P48 R33:T33 J48:L48 C33:D33 J18:L18 N18:P18 Z18:AB18 AL48:AN48 V18:X18 C18:D18 Z48:AB48 AL18:AN18 AL33:AN33 AP48:AR48" name="区域1"/>
    <protectedRange password="C66D" sqref="C48:D48" name="区域2"/>
    <protectedRange sqref="B5:D17 C20:D32 C35:D47" name="区域1_1"/>
    <protectedRange sqref="J5:L17" name="区域1_2"/>
    <protectedRange sqref="N5:P17" name="区域1_3"/>
    <protectedRange sqref="R5:T17" name="区域1_4"/>
    <protectedRange sqref="J20:L32" name="区域1_5"/>
    <protectedRange sqref="N20:P32" name="区域1_6"/>
    <protectedRange sqref="R20:T32" name="区域1_7"/>
    <protectedRange sqref="J35:L47" name="区域1_8"/>
    <protectedRange sqref="N35:P47" name="区域1_9"/>
    <protectedRange sqref="R35:T47" name="区域1_10"/>
    <protectedRange sqref="V5:X17" name="区域1_11"/>
    <protectedRange sqref="Z5:AB17" name="区域1_12"/>
    <protectedRange sqref="AD5:AF17" name="区域1_13"/>
    <protectedRange sqref="V20:X32" name="区域1_14"/>
    <protectedRange sqref="Z20:AB32" name="区域1_15"/>
    <protectedRange sqref="AD20:AF32" name="区域1_16"/>
    <protectedRange sqref="V35:X47" name="区域1_17"/>
    <protectedRange sqref="Z35:AB47" name="区域1_18"/>
    <protectedRange sqref="AD35:AF47" name="区域1_19"/>
    <protectedRange sqref="AH5:AJ17" name="区域1_20"/>
    <protectedRange sqref="AL5:AN17" name="区域1_21"/>
    <protectedRange sqref="AH20:AJ32" name="区域1_22"/>
    <protectedRange sqref="AL20:AN32" name="区域1_23"/>
    <protectedRange sqref="AH35:AJ47" name="区域1_24"/>
    <protectedRange sqref="AL35:AN47" name="区域1_25"/>
    <protectedRange sqref="AP5:AR17" name="区域1_26"/>
    <protectedRange sqref="AP20:AR32" name="区域1_27"/>
    <protectedRange sqref="AP35:AR47" name="区域1_28"/>
  </protectedRanges>
  <mergeCells count="48">
    <mergeCell ref="A20:A34"/>
    <mergeCell ref="N51:Q51"/>
    <mergeCell ref="R51:U51"/>
    <mergeCell ref="A1:AS1"/>
    <mergeCell ref="R2:U3"/>
    <mergeCell ref="N2:Q3"/>
    <mergeCell ref="C2:I3"/>
    <mergeCell ref="AH3:AK3"/>
    <mergeCell ref="AD2:AO2"/>
    <mergeCell ref="J2:M3"/>
    <mergeCell ref="B2:B4"/>
    <mergeCell ref="J65:L65"/>
    <mergeCell ref="J58:L58"/>
    <mergeCell ref="A56:L56"/>
    <mergeCell ref="A3:A4"/>
    <mergeCell ref="J64:L64"/>
    <mergeCell ref="H58:I58"/>
    <mergeCell ref="B57:D57"/>
    <mergeCell ref="A5:A19"/>
    <mergeCell ref="A35:A49"/>
    <mergeCell ref="A50:B50"/>
    <mergeCell ref="AP51:AS51"/>
    <mergeCell ref="AP2:AS3"/>
    <mergeCell ref="Z2:AC3"/>
    <mergeCell ref="J51:M51"/>
    <mergeCell ref="AD51:AO51"/>
    <mergeCell ref="V51:Y51"/>
    <mergeCell ref="V2:Y3"/>
    <mergeCell ref="AL3:AO3"/>
    <mergeCell ref="AD3:AG3"/>
    <mergeCell ref="Z51:AC51"/>
    <mergeCell ref="H59:I59"/>
    <mergeCell ref="J59:L59"/>
    <mergeCell ref="H57:L57"/>
    <mergeCell ref="H61:I61"/>
    <mergeCell ref="J61:L61"/>
    <mergeCell ref="H60:I60"/>
    <mergeCell ref="J60:L60"/>
    <mergeCell ref="E57:G57"/>
    <mergeCell ref="E5:E50"/>
    <mergeCell ref="H66:I66"/>
    <mergeCell ref="J66:L66"/>
    <mergeCell ref="H63:I63"/>
    <mergeCell ref="H62:I62"/>
    <mergeCell ref="J62:L62"/>
    <mergeCell ref="H65:I65"/>
    <mergeCell ref="J63:L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12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1.875" style="0" customWidth="1"/>
    <col min="2" max="2" width="9.25390625" style="0" customWidth="1"/>
    <col min="3" max="3" width="9.50390625" style="0" bestFit="1" customWidth="1"/>
    <col min="4" max="5" width="10.75390625" style="0" customWidth="1"/>
    <col min="6" max="8" width="11.00390625" style="0" customWidth="1"/>
    <col min="9" max="9" width="12.625" style="0" customWidth="1"/>
    <col min="10" max="10" width="10.625" style="0" customWidth="1"/>
  </cols>
  <sheetData>
    <row r="1" spans="1:10" ht="34.5" customHeight="1">
      <c r="A1" s="204" t="s">
        <v>174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60.75" customHeight="1">
      <c r="A2" s="12" t="s">
        <v>29</v>
      </c>
      <c r="B2" s="12" t="s">
        <v>30</v>
      </c>
      <c r="C2" s="12" t="s">
        <v>31</v>
      </c>
      <c r="D2" s="12" t="s">
        <v>32</v>
      </c>
      <c r="E2" s="179" t="s">
        <v>200</v>
      </c>
      <c r="F2" s="179" t="s">
        <v>201</v>
      </c>
      <c r="G2" s="12" t="s">
        <v>33</v>
      </c>
      <c r="H2" s="12" t="s">
        <v>34</v>
      </c>
      <c r="I2" s="12" t="s">
        <v>35</v>
      </c>
      <c r="J2" s="12" t="s">
        <v>36</v>
      </c>
    </row>
    <row r="3" spans="1:10" ht="14.25">
      <c r="A3" s="12" t="s">
        <v>37</v>
      </c>
      <c r="B3" s="62">
        <f>'6.医院监测'!C81</f>
        <v>0</v>
      </c>
      <c r="C3" s="62">
        <f>'6.医院监测'!D81</f>
        <v>0</v>
      </c>
      <c r="D3" s="93">
        <f>IF(C3=0,"",C3/B3*100)</f>
      </c>
      <c r="E3" s="62">
        <f>'6.医院监测'!E82</f>
        <v>0</v>
      </c>
      <c r="F3" s="62">
        <f>'6.医院监测'!BR82</f>
        <v>0</v>
      </c>
      <c r="G3" s="62">
        <f>'6.医院监测'!F81</f>
        <v>0</v>
      </c>
      <c r="H3" s="62">
        <f>'6.医院监测'!G81</f>
        <v>0</v>
      </c>
      <c r="I3" s="62">
        <f>'6.医院监测'!H81</f>
        <v>0</v>
      </c>
      <c r="J3" s="93">
        <f>IF(I3=0,"",I3/H3*100)</f>
      </c>
    </row>
    <row r="4" spans="1:10" ht="51.75" customHeight="1">
      <c r="A4" s="12" t="s">
        <v>38</v>
      </c>
      <c r="B4" s="12" t="s">
        <v>39</v>
      </c>
      <c r="C4" s="12" t="s">
        <v>40</v>
      </c>
      <c r="D4" s="12" t="s">
        <v>41</v>
      </c>
      <c r="E4" s="12" t="s">
        <v>202</v>
      </c>
      <c r="F4" s="179" t="s">
        <v>203</v>
      </c>
      <c r="G4" s="12" t="s">
        <v>42</v>
      </c>
      <c r="H4" s="12" t="s">
        <v>43</v>
      </c>
      <c r="I4" s="12" t="s">
        <v>44</v>
      </c>
      <c r="J4" s="12" t="s">
        <v>45</v>
      </c>
    </row>
    <row r="5" spans="1:10" ht="14.25">
      <c r="A5" s="12" t="s">
        <v>37</v>
      </c>
      <c r="B5" s="62">
        <f>'9.托幼机构'!C50</f>
        <v>0</v>
      </c>
      <c r="C5" s="62">
        <f>'9.托幼机构'!D50</f>
        <v>0</v>
      </c>
      <c r="D5" s="93">
        <f>IF(C5=0,"",C5/B5*100)</f>
      </c>
      <c r="E5" s="62">
        <f>SUM('9.托幼机构'!E5:E50)</f>
        <v>0</v>
      </c>
      <c r="F5" s="62">
        <f>'9.托幼机构'!AT51</f>
        <v>0</v>
      </c>
      <c r="G5" s="62">
        <f>'9.托幼机构'!F50</f>
        <v>0</v>
      </c>
      <c r="H5" s="62">
        <f>'9.托幼机构'!G50</f>
        <v>0</v>
      </c>
      <c r="I5" s="62">
        <f>'9.托幼机构'!H50</f>
        <v>0</v>
      </c>
      <c r="J5" s="93">
        <f>IF(I5=0,"",I5/H5*100)</f>
      </c>
    </row>
    <row r="6" spans="1:10" ht="57">
      <c r="A6" s="12" t="s">
        <v>212</v>
      </c>
      <c r="B6" s="12" t="s">
        <v>233</v>
      </c>
      <c r="C6" s="12" t="s">
        <v>213</v>
      </c>
      <c r="D6" s="12" t="s">
        <v>214</v>
      </c>
      <c r="E6" s="179" t="s">
        <v>215</v>
      </c>
      <c r="F6" s="179" t="s">
        <v>216</v>
      </c>
      <c r="G6" s="12" t="s">
        <v>217</v>
      </c>
      <c r="H6" s="12" t="s">
        <v>218</v>
      </c>
      <c r="I6" s="12" t="s">
        <v>219</v>
      </c>
      <c r="J6" s="12" t="s">
        <v>220</v>
      </c>
    </row>
    <row r="7" spans="1:10" ht="14.25">
      <c r="A7" s="12" t="s">
        <v>232</v>
      </c>
      <c r="B7" s="62">
        <f>'7.卫生用品生产企业'!B18</f>
        <v>0</v>
      </c>
      <c r="C7" s="62">
        <f>'7.卫生用品生产企业'!C18</f>
        <v>0</v>
      </c>
      <c r="D7" s="93">
        <f>IF(C7=0,"",C7/B7*100)</f>
      </c>
      <c r="E7" s="62">
        <f>'7.卫生用品生产企业'!D19</f>
        <v>0</v>
      </c>
      <c r="F7" s="62">
        <f>'7.卫生用品生产企业'!AC19</f>
        <v>0</v>
      </c>
      <c r="G7" s="62">
        <f>'7.卫生用品生产企业'!E18</f>
        <v>0</v>
      </c>
      <c r="H7" s="62">
        <f>'7.卫生用品生产企业'!F18</f>
        <v>0</v>
      </c>
      <c r="I7" s="62">
        <f>'7.卫生用品生产企业'!G18</f>
        <v>0</v>
      </c>
      <c r="J7" s="93">
        <f>IF(I7=0,"",I7/H7*100)</f>
      </c>
    </row>
    <row r="8" spans="1:10" ht="57.75" customHeight="1">
      <c r="A8" s="12" t="s">
        <v>46</v>
      </c>
      <c r="B8" s="12" t="s">
        <v>221</v>
      </c>
      <c r="C8" s="12" t="s">
        <v>222</v>
      </c>
      <c r="D8" s="12" t="s">
        <v>223</v>
      </c>
      <c r="E8" s="179" t="s">
        <v>224</v>
      </c>
      <c r="F8" s="179" t="s">
        <v>225</v>
      </c>
      <c r="G8" s="12" t="s">
        <v>226</v>
      </c>
      <c r="H8" s="12" t="s">
        <v>227</v>
      </c>
      <c r="I8" s="12" t="s">
        <v>228</v>
      </c>
      <c r="J8" s="12" t="s">
        <v>229</v>
      </c>
    </row>
    <row r="9" spans="1:10" ht="14.25">
      <c r="A9" s="12" t="s">
        <v>47</v>
      </c>
      <c r="B9" s="62">
        <f>'8.消毒产品生产企业'!B18</f>
        <v>0</v>
      </c>
      <c r="C9" s="62">
        <f>'8.消毒产品生产企业'!C18</f>
        <v>0</v>
      </c>
      <c r="D9" s="93">
        <f>IF(C9=0,"",C9/B9*100)</f>
      </c>
      <c r="E9" s="62">
        <f>'8.消毒产品生产企业'!D19</f>
        <v>0</v>
      </c>
      <c r="F9" s="62">
        <f>'8.消毒产品生产企业'!Y19</f>
        <v>0</v>
      </c>
      <c r="G9" s="62">
        <f>'8.消毒产品生产企业'!E18</f>
        <v>0</v>
      </c>
      <c r="H9" s="62">
        <f>'8.消毒产品生产企业'!F18</f>
        <v>0</v>
      </c>
      <c r="I9" s="62">
        <f>'8.消毒产品生产企业'!G18</f>
        <v>0</v>
      </c>
      <c r="J9" s="93">
        <f>IF(I9=0,"",I9/H9*100)</f>
      </c>
    </row>
    <row r="10" spans="1:10" ht="45.75" customHeight="1">
      <c r="A10" s="12" t="s">
        <v>38</v>
      </c>
      <c r="B10" s="12" t="s">
        <v>48</v>
      </c>
      <c r="C10" s="12" t="s">
        <v>49</v>
      </c>
      <c r="D10" s="12" t="s">
        <v>50</v>
      </c>
      <c r="E10" s="179" t="s">
        <v>204</v>
      </c>
      <c r="F10" s="179" t="s">
        <v>205</v>
      </c>
      <c r="G10" s="12" t="s">
        <v>51</v>
      </c>
      <c r="H10" s="12" t="s">
        <v>52</v>
      </c>
      <c r="I10" s="12" t="s">
        <v>53</v>
      </c>
      <c r="J10" s="12" t="s">
        <v>54</v>
      </c>
    </row>
    <row r="11" spans="1:24" ht="14.25">
      <c r="A11" s="12" t="s">
        <v>231</v>
      </c>
      <c r="B11" s="62">
        <f>SUM(B3,B5,B7,B9)</f>
        <v>0</v>
      </c>
      <c r="C11" s="62">
        <f>SUM(C3,C5,C7,C9)</f>
        <v>0</v>
      </c>
      <c r="D11" s="93">
        <f>IF(C11=0,"",C11/B11*100)</f>
      </c>
      <c r="E11" s="62">
        <f>SUM(E3,E5,E7,E9)</f>
        <v>0</v>
      </c>
      <c r="F11" s="62">
        <f>SUM(F3,F5,F7,F9)</f>
        <v>0</v>
      </c>
      <c r="G11" s="62">
        <f>SUM(G3,G5,G7,G9)</f>
        <v>0</v>
      </c>
      <c r="H11" s="62">
        <f>SUM(H3,H5,H7,H9)</f>
        <v>0</v>
      </c>
      <c r="I11" s="62">
        <f>SUM(I3,I5,I7,I9)</f>
        <v>0</v>
      </c>
      <c r="J11" s="93">
        <f>IF(I11=0,"",I11/H11*100)</f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4.25">
      <c r="A12" s="206" t="s">
        <v>179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</sheetData>
  <sheetProtection password="C66D" sheet="1"/>
  <mergeCells count="2">
    <mergeCell ref="A1:J1"/>
    <mergeCell ref="A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20"/>
  <sheetViews>
    <sheetView zoomScalePageLayoutView="0" workbookViewId="0" topLeftCell="A1">
      <selection activeCell="T19" sqref="T19"/>
    </sheetView>
  </sheetViews>
  <sheetFormatPr defaultColWidth="9.00390625" defaultRowHeight="14.25"/>
  <cols>
    <col min="1" max="1" width="9.875" style="0" customWidth="1"/>
    <col min="2" max="2" width="6.00390625" style="0" customWidth="1"/>
    <col min="3" max="3" width="6.125" style="0" customWidth="1"/>
    <col min="4" max="4" width="6.00390625" style="0" customWidth="1"/>
    <col min="5" max="6" width="5.875" style="0" customWidth="1"/>
    <col min="7" max="7" width="6.25390625" style="0" customWidth="1"/>
    <col min="8" max="8" width="5.50390625" style="0" customWidth="1"/>
    <col min="9" max="9" width="6.625" style="0" customWidth="1"/>
    <col min="10" max="11" width="6.00390625" style="0" customWidth="1"/>
    <col min="12" max="12" width="5.625" style="0" customWidth="1"/>
    <col min="13" max="13" width="5.875" style="0" customWidth="1"/>
    <col min="14" max="14" width="6.125" style="0" customWidth="1"/>
    <col min="15" max="15" width="6.25390625" style="0" customWidth="1"/>
    <col min="16" max="16" width="5.875" style="0" customWidth="1"/>
    <col min="17" max="17" width="6.00390625" style="0" customWidth="1"/>
    <col min="18" max="18" width="5.75390625" style="0" customWidth="1"/>
    <col min="19" max="19" width="5.625" style="0" customWidth="1"/>
    <col min="20" max="20" width="5.75390625" style="0" customWidth="1"/>
    <col min="21" max="21" width="6.125" style="0" customWidth="1"/>
    <col min="22" max="22" width="6.00390625" style="0" customWidth="1"/>
  </cols>
  <sheetData>
    <row r="1" spans="1:16" ht="12" customHeight="1">
      <c r="A1" s="26"/>
      <c r="B1" s="207" t="s">
        <v>145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5" ht="24" customHeight="1">
      <c r="A2" s="14"/>
      <c r="B2" s="208" t="s">
        <v>157</v>
      </c>
      <c r="C2" s="216"/>
      <c r="D2" s="217"/>
      <c r="E2" s="208" t="s">
        <v>170</v>
      </c>
      <c r="F2" s="218"/>
      <c r="G2" s="219"/>
      <c r="H2" s="208" t="s">
        <v>171</v>
      </c>
      <c r="I2" s="218"/>
      <c r="J2" s="219"/>
      <c r="K2" s="220" t="s">
        <v>9</v>
      </c>
      <c r="L2" s="216"/>
      <c r="M2" s="217"/>
      <c r="N2" s="221" t="s">
        <v>234</v>
      </c>
      <c r="O2" s="222"/>
      <c r="P2" s="223"/>
      <c r="W2" s="7"/>
      <c r="X2" s="7"/>
      <c r="Y2" s="7"/>
    </row>
    <row r="3" spans="1:25" ht="35.25" customHeight="1">
      <c r="A3" s="14"/>
      <c r="B3" s="15" t="s">
        <v>15</v>
      </c>
      <c r="C3" s="16" t="s">
        <v>56</v>
      </c>
      <c r="D3" s="15" t="s">
        <v>58</v>
      </c>
      <c r="E3" s="15" t="s">
        <v>15</v>
      </c>
      <c r="F3" s="16" t="s">
        <v>56</v>
      </c>
      <c r="G3" s="15" t="s">
        <v>58</v>
      </c>
      <c r="H3" s="15" t="s">
        <v>15</v>
      </c>
      <c r="I3" s="16" t="s">
        <v>56</v>
      </c>
      <c r="J3" s="15" t="s">
        <v>58</v>
      </c>
      <c r="K3" s="15" t="s">
        <v>15</v>
      </c>
      <c r="L3" s="16" t="s">
        <v>56</v>
      </c>
      <c r="M3" s="15" t="s">
        <v>58</v>
      </c>
      <c r="N3" s="15" t="s">
        <v>15</v>
      </c>
      <c r="O3" s="16" t="s">
        <v>56</v>
      </c>
      <c r="P3" s="15" t="s">
        <v>58</v>
      </c>
      <c r="W3" s="7"/>
      <c r="X3" s="7"/>
      <c r="Y3" s="7"/>
    </row>
    <row r="4" spans="1:25" ht="16.5" customHeight="1">
      <c r="A4" s="14"/>
      <c r="B4" s="95">
        <f>SUM('6.医院监测'!C20,'6.医院监测'!C35)</f>
        <v>0</v>
      </c>
      <c r="C4" s="95">
        <f>SUM('6.医院监测'!D20,'6.医院监测'!D35)</f>
        <v>0</v>
      </c>
      <c r="D4" s="96">
        <f>IF(C4=0,"",C4/B4*100)</f>
      </c>
      <c r="E4" s="95">
        <f>'6.医院监测'!C50</f>
        <v>0</v>
      </c>
      <c r="F4" s="95">
        <f>'6.医院监测'!D50</f>
        <v>0</v>
      </c>
      <c r="G4" s="96">
        <f>IF(F4=0,"",F4/E4*100)</f>
      </c>
      <c r="H4" s="95">
        <f>'6.医院监测'!C65</f>
        <v>0</v>
      </c>
      <c r="I4" s="95">
        <f>'6.医院监测'!D65</f>
        <v>0</v>
      </c>
      <c r="J4" s="96">
        <f>IF(I4=0,"",I4/H4*100)</f>
      </c>
      <c r="K4" s="95">
        <f>'6.医院监测'!C80</f>
        <v>0</v>
      </c>
      <c r="L4" s="95">
        <f>'6.医院监测'!D80</f>
        <v>0</v>
      </c>
      <c r="M4" s="96">
        <f>IF(L4=0,"",L4/K4*100)</f>
      </c>
      <c r="N4" s="95">
        <f>SUM(B4,E4,H4,K4)</f>
        <v>0</v>
      </c>
      <c r="O4" s="95">
        <f>SUM(C4,F4,I4,L4)</f>
        <v>0</v>
      </c>
      <c r="P4" s="96">
        <f>IF(O4=0,"",O4/N4*100)</f>
      </c>
      <c r="W4" s="7"/>
      <c r="X4" s="7"/>
      <c r="Y4" s="7"/>
    </row>
    <row r="5" spans="1:25" ht="6" customHeight="1">
      <c r="A5" s="14"/>
      <c r="B5" s="18"/>
      <c r="C5" s="18"/>
      <c r="D5" s="18"/>
      <c r="E5" s="19"/>
      <c r="F5" s="19"/>
      <c r="G5" s="19"/>
      <c r="H5" s="19"/>
      <c r="I5" s="20"/>
      <c r="J5" s="19"/>
      <c r="K5" s="19"/>
      <c r="L5" s="19"/>
      <c r="M5" s="20"/>
      <c r="N5" s="19"/>
      <c r="O5" s="19"/>
      <c r="P5" s="19"/>
      <c r="Q5" s="20"/>
      <c r="R5" s="18"/>
      <c r="S5" s="19"/>
      <c r="T5" s="19"/>
      <c r="U5" s="19"/>
      <c r="V5" s="19"/>
      <c r="W5" s="7"/>
      <c r="X5" s="7"/>
      <c r="Y5" s="7"/>
    </row>
    <row r="6" spans="1:25" ht="14.25">
      <c r="A6" s="214" t="s">
        <v>146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7"/>
      <c r="W6" s="7"/>
      <c r="X6" s="7"/>
      <c r="Y6" s="7"/>
    </row>
    <row r="7" spans="1:25" ht="30.75" customHeight="1">
      <c r="A7" s="23" t="s">
        <v>57</v>
      </c>
      <c r="B7" s="208" t="s">
        <v>157</v>
      </c>
      <c r="C7" s="209"/>
      <c r="D7" s="209"/>
      <c r="E7" s="210"/>
      <c r="F7" s="208" t="s">
        <v>172</v>
      </c>
      <c r="G7" s="212"/>
      <c r="H7" s="212"/>
      <c r="I7" s="213"/>
      <c r="J7" s="208" t="s">
        <v>173</v>
      </c>
      <c r="K7" s="209"/>
      <c r="L7" s="209"/>
      <c r="M7" s="210"/>
      <c r="N7" s="211" t="s">
        <v>9</v>
      </c>
      <c r="O7" s="211"/>
      <c r="P7" s="211"/>
      <c r="Q7" s="211"/>
      <c r="R7" s="224" t="s">
        <v>17</v>
      </c>
      <c r="S7" s="218"/>
      <c r="T7" s="218"/>
      <c r="U7" s="219"/>
      <c r="V7" s="7"/>
      <c r="X7" s="7"/>
      <c r="Y7" s="7"/>
    </row>
    <row r="8" spans="1:25" ht="38.25" customHeight="1">
      <c r="A8" s="15" t="s">
        <v>10</v>
      </c>
      <c r="B8" s="15" t="s">
        <v>151</v>
      </c>
      <c r="C8" s="15" t="s">
        <v>67</v>
      </c>
      <c r="D8" s="15" t="s">
        <v>168</v>
      </c>
      <c r="E8" s="15" t="s">
        <v>11</v>
      </c>
      <c r="F8" s="15" t="s">
        <v>151</v>
      </c>
      <c r="G8" s="15" t="s">
        <v>67</v>
      </c>
      <c r="H8" s="15" t="s">
        <v>168</v>
      </c>
      <c r="I8" s="15" t="s">
        <v>11</v>
      </c>
      <c r="J8" s="15" t="s">
        <v>151</v>
      </c>
      <c r="K8" s="15" t="s">
        <v>67</v>
      </c>
      <c r="L8" s="15" t="s">
        <v>168</v>
      </c>
      <c r="M8" s="15" t="s">
        <v>11</v>
      </c>
      <c r="N8" s="15" t="s">
        <v>151</v>
      </c>
      <c r="O8" s="15" t="s">
        <v>67</v>
      </c>
      <c r="P8" s="15" t="s">
        <v>169</v>
      </c>
      <c r="Q8" s="15" t="s">
        <v>11</v>
      </c>
      <c r="R8" s="15" t="s">
        <v>151</v>
      </c>
      <c r="S8" s="15" t="s">
        <v>68</v>
      </c>
      <c r="T8" s="15" t="s">
        <v>168</v>
      </c>
      <c r="U8" s="15" t="s">
        <v>11</v>
      </c>
      <c r="X8" s="7"/>
      <c r="Y8" s="7"/>
    </row>
    <row r="9" spans="1:25" ht="25.5" customHeight="1">
      <c r="A9" s="176" t="s">
        <v>197</v>
      </c>
      <c r="B9" s="95">
        <f>SUM('6.医院监测'!J20,'6.医院监测'!J35,'6.医院监测'!N20,'6.医院监测'!N35,'6.医院监测'!R20,'6.医院监测'!R35)</f>
        <v>0</v>
      </c>
      <c r="C9" s="95">
        <f>SUM('6.医院监测'!K20,'6.医院监测'!K35,'6.医院监测'!O20,'6.医院监测'!O35,'6.医院监测'!S20,'6.医院监测'!S35)</f>
        <v>0</v>
      </c>
      <c r="D9" s="95">
        <f>SUM('6.医院监测'!L20,'6.医院监测'!L35,'6.医院监测'!P20,'6.医院监测'!P35,'6.医院监测'!T20,'6.医院监测'!T35)</f>
        <v>0</v>
      </c>
      <c r="E9" s="96">
        <f>IF(D9=0,"",D9/C9*100)</f>
      </c>
      <c r="F9" s="95">
        <f>SUM('6.医院监测'!J50,'6.医院监测'!N50,'6.医院监测'!R50)</f>
        <v>0</v>
      </c>
      <c r="G9" s="95">
        <f>SUM('6.医院监测'!K50,'6.医院监测'!O50,'6.医院监测'!S50)</f>
        <v>0</v>
      </c>
      <c r="H9" s="95">
        <f>SUM('6.医院监测'!L50,'6.医院监测'!P50,'6.医院监测'!T50)</f>
        <v>0</v>
      </c>
      <c r="I9" s="96">
        <f>IF(H9=0,"",H9/G9*100)</f>
      </c>
      <c r="J9" s="98">
        <f>SUM('6.医院监测'!J65,'6.医院监测'!N65,'6.医院监测'!R65)</f>
        <v>0</v>
      </c>
      <c r="K9" s="98">
        <f>SUM('6.医院监测'!K65,'6.医院监测'!O65,'6.医院监测'!S65)</f>
        <v>0</v>
      </c>
      <c r="L9" s="98">
        <f>SUM('6.医院监测'!L65,'6.医院监测'!P65,'6.医院监测'!T65)</f>
        <v>0</v>
      </c>
      <c r="M9" s="96">
        <f>IF(L9=0,"",L9/K9*100)</f>
      </c>
      <c r="N9" s="95">
        <f>SUM('6.医院监测'!J80,'6.医院监测'!N80,'6.医院监测'!R80)</f>
        <v>0</v>
      </c>
      <c r="O9" s="95">
        <f>SUM('6.医院监测'!K80,'6.医院监测'!O80,'6.医院监测'!S80)</f>
        <v>0</v>
      </c>
      <c r="P9" s="95">
        <f>SUM('6.医院监测'!L80,'6.医院监测'!P80,'6.医院监测'!T80)</f>
        <v>0</v>
      </c>
      <c r="Q9" s="96">
        <f>IF(P9=0,"",P9/O9*100)</f>
      </c>
      <c r="R9" s="95">
        <f>SUM(B9,F9,J9,N9)</f>
        <v>0</v>
      </c>
      <c r="S9" s="95">
        <f aca="true" t="shared" si="0" ref="S9:S18">SUM(C9,G9,K9,O9)</f>
        <v>0</v>
      </c>
      <c r="T9" s="95">
        <f aca="true" t="shared" si="1" ref="T9:T18">SUM(D9,H9,L9,P9)</f>
        <v>0</v>
      </c>
      <c r="U9" s="96">
        <f aca="true" t="shared" si="2" ref="U9:U19">IF(T9=0,"",T9/S9*100)</f>
      </c>
      <c r="X9" s="7"/>
      <c r="Y9" s="7"/>
    </row>
    <row r="10" spans="1:25" ht="23.25" customHeight="1">
      <c r="A10" s="15" t="s">
        <v>189</v>
      </c>
      <c r="B10" s="97">
        <f>SUM('6.医院监测'!V20,'6.医院监测'!V35,'6.医院监测'!Z20,'6.医院监测'!Z35,'6.医院监测'!AD20,'6.医院监测'!AD35)</f>
        <v>0</v>
      </c>
      <c r="C10" s="97">
        <f>SUM('6.医院监测'!W20,'6.医院监测'!W35,'6.医院监测'!AA20,'6.医院监测'!AA35,'6.医院监测'!AE20,'6.医院监测'!AE35)</f>
        <v>0</v>
      </c>
      <c r="D10" s="97">
        <f>SUM('6.医院监测'!X20,'6.医院监测'!X35,'6.医院监测'!AB20,'6.医院监测'!AB35,'6.医院监测'!AF20,'6.医院监测'!AF35)</f>
        <v>0</v>
      </c>
      <c r="E10" s="96">
        <f aca="true" t="shared" si="3" ref="E10:E19">IF(D10=0,"",D10/C10*100)</f>
      </c>
      <c r="F10" s="95">
        <f>SUM('6.医院监测'!V50,'6.医院监测'!Z50,'6.医院监测'!AD50)</f>
        <v>0</v>
      </c>
      <c r="G10" s="95">
        <f>SUM('6.医院监测'!W50,'6.医院监测'!AA50,'6.医院监测'!AE50)</f>
        <v>0</v>
      </c>
      <c r="H10" s="95">
        <f>SUM('6.医院监测'!X50,'6.医院监测'!AB50,'6.医院监测'!AF50)</f>
        <v>0</v>
      </c>
      <c r="I10" s="96">
        <f aca="true" t="shared" si="4" ref="I10:I18">IF(H10=0,"",H10/G10*100)</f>
      </c>
      <c r="J10" s="98">
        <f>SUM('6.医院监测'!V65,'6.医院监测'!Z65,'6.医院监测'!AD65)</f>
        <v>0</v>
      </c>
      <c r="K10" s="98">
        <f>SUM('6.医院监测'!W65,'6.医院监测'!AA65,'6.医院监测'!AE65)</f>
        <v>0</v>
      </c>
      <c r="L10" s="98">
        <f>SUM('6.医院监测'!X65,'6.医院监测'!AB65,'6.医院监测'!AF65)</f>
        <v>0</v>
      </c>
      <c r="M10" s="96">
        <f aca="true" t="shared" si="5" ref="M10:M19">IF(L10=0,"",L10/K10*100)</f>
      </c>
      <c r="N10" s="95">
        <f>SUM('6.医院监测'!V80,'6.医院监测'!Z80,'6.医院监测'!AD80)</f>
        <v>0</v>
      </c>
      <c r="O10" s="95">
        <f>SUM('6.医院监测'!W80,'6.医院监测'!AA80,'6.医院监测'!AE80)</f>
        <v>0</v>
      </c>
      <c r="P10" s="95">
        <f>SUM('6.医院监测'!X80,'6.医院监测'!AB80,'6.医院监测'!AF80)</f>
        <v>0</v>
      </c>
      <c r="Q10" s="96">
        <f aca="true" t="shared" si="6" ref="Q10:Q19">IF(P10=0,"",P10/O10*100)</f>
      </c>
      <c r="R10" s="95">
        <f aca="true" t="shared" si="7" ref="R10:R18">SUM(B10,F10,J10,N10)</f>
        <v>0</v>
      </c>
      <c r="S10" s="95">
        <f t="shared" si="0"/>
        <v>0</v>
      </c>
      <c r="T10" s="95">
        <f t="shared" si="1"/>
        <v>0</v>
      </c>
      <c r="U10" s="96">
        <f t="shared" si="2"/>
      </c>
      <c r="X10" s="7"/>
      <c r="Y10" s="7"/>
    </row>
    <row r="11" spans="1:25" ht="28.5" customHeight="1">
      <c r="A11" s="176" t="s">
        <v>198</v>
      </c>
      <c r="B11" s="97">
        <f>SUM('6.医院监测'!AH20,'6.医院监测'!AH35)</f>
        <v>0</v>
      </c>
      <c r="C11" s="97">
        <f>SUM('6.医院监测'!AI20,'6.医院监测'!AI35)</f>
        <v>0</v>
      </c>
      <c r="D11" s="97">
        <f>SUM('6.医院监测'!AJ20,'6.医院监测'!AJ35)</f>
        <v>0</v>
      </c>
      <c r="E11" s="96">
        <f t="shared" si="3"/>
      </c>
      <c r="F11" s="95">
        <f>'6.医院监测'!AH50</f>
        <v>0</v>
      </c>
      <c r="G11" s="95">
        <f>'6.医院监测'!AI50</f>
        <v>0</v>
      </c>
      <c r="H11" s="95">
        <f>'6.医院监测'!AJ50</f>
        <v>0</v>
      </c>
      <c r="I11" s="96">
        <f t="shared" si="4"/>
      </c>
      <c r="J11" s="98">
        <f>'6.医院监测'!AH65</f>
        <v>0</v>
      </c>
      <c r="K11" s="98">
        <f>'6.医院监测'!AI65</f>
        <v>0</v>
      </c>
      <c r="L11" s="98">
        <f>'6.医院监测'!AJ65</f>
        <v>0</v>
      </c>
      <c r="M11" s="96">
        <f t="shared" si="5"/>
      </c>
      <c r="N11" s="95">
        <f>'6.医院监测'!AH80</f>
        <v>0</v>
      </c>
      <c r="O11" s="95">
        <f>'6.医院监测'!AI80</f>
        <v>0</v>
      </c>
      <c r="P11" s="95">
        <f>'6.医院监测'!AJ80</f>
        <v>0</v>
      </c>
      <c r="Q11" s="96">
        <f t="shared" si="6"/>
      </c>
      <c r="R11" s="95">
        <f t="shared" si="7"/>
        <v>0</v>
      </c>
      <c r="S11" s="95">
        <f t="shared" si="0"/>
        <v>0</v>
      </c>
      <c r="T11" s="95">
        <f t="shared" si="1"/>
        <v>0</v>
      </c>
      <c r="U11" s="96">
        <f t="shared" si="2"/>
      </c>
      <c r="X11" s="7"/>
      <c r="Y11" s="7"/>
    </row>
    <row r="12" spans="1:21" ht="15" customHeight="1">
      <c r="A12" s="176" t="s">
        <v>199</v>
      </c>
      <c r="B12" s="97">
        <f>SUM('6.医院监测'!AL20,'6.医院监测'!AL35,'6.医院监测'!AP20,'6.医院监测'!AP35)</f>
        <v>0</v>
      </c>
      <c r="C12" s="97">
        <f>SUM('6.医院监测'!AM20,'6.医院监测'!AM35,'6.医院监测'!AQ20,'6.医院监测'!AQ35)</f>
        <v>0</v>
      </c>
      <c r="D12" s="97">
        <f>SUM('6.医院监测'!AN20,'6.医院监测'!AN35,'6.医院监测'!AR20,'6.医院监测'!AR35)</f>
        <v>0</v>
      </c>
      <c r="E12" s="96">
        <f t="shared" si="3"/>
      </c>
      <c r="F12" s="95">
        <f>SUM('6.医院监测'!AL50,'6.医院监测'!AP50)</f>
        <v>0</v>
      </c>
      <c r="G12" s="95">
        <f>SUM('6.医院监测'!AM50,'6.医院监测'!AQ50)</f>
        <v>0</v>
      </c>
      <c r="H12" s="95">
        <f>SUM('6.医院监测'!AN50,'6.医院监测'!AR50)</f>
        <v>0</v>
      </c>
      <c r="I12" s="96">
        <f t="shared" si="4"/>
      </c>
      <c r="J12" s="98">
        <f>SUM('6.医院监测'!AL65,'6.医院监测'!AP65)</f>
        <v>0</v>
      </c>
      <c r="K12" s="98">
        <f>SUM('6.医院监测'!AM65,'6.医院监测'!AQ65)</f>
        <v>0</v>
      </c>
      <c r="L12" s="98">
        <f>SUM('6.医院监测'!AN65,'6.医院监测'!AR65)</f>
        <v>0</v>
      </c>
      <c r="M12" s="96">
        <f>IF(L12=0,"",L12/K12*100)</f>
      </c>
      <c r="N12" s="95">
        <f>SUM('6.医院监测'!AL80,'6.医院监测'!AP80)</f>
        <v>0</v>
      </c>
      <c r="O12" s="95">
        <f>SUM('6.医院监测'!AM80,'6.医院监测'!AQ80)</f>
        <v>0</v>
      </c>
      <c r="P12" s="95">
        <f>SUM('6.医院监测'!AN80,'6.医院监测'!AR80)</f>
        <v>0</v>
      </c>
      <c r="Q12" s="96">
        <f t="shared" si="6"/>
      </c>
      <c r="R12" s="95">
        <f t="shared" si="7"/>
        <v>0</v>
      </c>
      <c r="S12" s="95">
        <f>SUM(C12,G12,K12,O12)</f>
        <v>0</v>
      </c>
      <c r="T12" s="95">
        <f>SUM(D12,H12,L12,P12)</f>
        <v>0</v>
      </c>
      <c r="U12" s="96">
        <f t="shared" si="2"/>
      </c>
    </row>
    <row r="13" spans="1:21" ht="18.75" customHeight="1">
      <c r="A13" s="15" t="s">
        <v>12</v>
      </c>
      <c r="B13" s="97">
        <f>SUM('6.医院监测'!AT20,'6.医院监测'!AT35)</f>
        <v>0</v>
      </c>
      <c r="C13" s="97">
        <f>SUM('6.医院监测'!AU20,'6.医院监测'!AU35)</f>
        <v>0</v>
      </c>
      <c r="D13" s="97">
        <f>SUM('6.医院监测'!AV20,'6.医院监测'!AV35)</f>
        <v>0</v>
      </c>
      <c r="E13" s="96">
        <f t="shared" si="3"/>
      </c>
      <c r="F13" s="95">
        <f>'6.医院监测'!AT50</f>
        <v>0</v>
      </c>
      <c r="G13" s="95">
        <f>'6.医院监测'!AU50</f>
        <v>0</v>
      </c>
      <c r="H13" s="95">
        <f>'6.医院监测'!AV50</f>
        <v>0</v>
      </c>
      <c r="I13" s="96">
        <f t="shared" si="4"/>
      </c>
      <c r="J13" s="98">
        <f>'6.医院监测'!AT65</f>
        <v>0</v>
      </c>
      <c r="K13" s="98">
        <f>'6.医院监测'!AU65</f>
        <v>0</v>
      </c>
      <c r="L13" s="98">
        <f>'6.医院监测'!AV65</f>
        <v>0</v>
      </c>
      <c r="M13" s="96">
        <f>IF(L13=0,"",L13/K13*100)</f>
      </c>
      <c r="N13" s="95">
        <f>'6.医院监测'!AT80</f>
        <v>0</v>
      </c>
      <c r="O13" s="95">
        <f>'6.医院监测'!AU80</f>
        <v>0</v>
      </c>
      <c r="P13" s="95">
        <f>'6.医院监测'!AV80</f>
        <v>0</v>
      </c>
      <c r="Q13" s="96">
        <f t="shared" si="6"/>
      </c>
      <c r="R13" s="95">
        <f t="shared" si="7"/>
        <v>0</v>
      </c>
      <c r="S13" s="95">
        <f>SUM(C13,G13,K13,O13)</f>
        <v>0</v>
      </c>
      <c r="T13" s="95">
        <f>SUM(D13,H13,L13,P13)</f>
        <v>0</v>
      </c>
      <c r="U13" s="96">
        <f t="shared" si="2"/>
      </c>
    </row>
    <row r="14" spans="1:21" ht="27.75" customHeight="1">
      <c r="A14" s="15" t="s">
        <v>99</v>
      </c>
      <c r="B14" s="97">
        <f>SUM('6.医院监测'!AX20,'6.医院监测'!AX35)</f>
        <v>0</v>
      </c>
      <c r="C14" s="97">
        <f>SUM('6.医院监测'!AY20,'6.医院监测'!AY35)</f>
        <v>0</v>
      </c>
      <c r="D14" s="97">
        <f>SUM('6.医院监测'!AZ20,'6.医院监测'!AZ35)</f>
        <v>0</v>
      </c>
      <c r="E14" s="96">
        <f t="shared" si="3"/>
      </c>
      <c r="F14" s="95">
        <f>'6.医院监测'!AX50</f>
        <v>0</v>
      </c>
      <c r="G14" s="95">
        <f>'6.医院监测'!AY50</f>
        <v>0</v>
      </c>
      <c r="H14" s="95">
        <f>'6.医院监测'!AZ50</f>
        <v>0</v>
      </c>
      <c r="I14" s="96">
        <f t="shared" si="4"/>
      </c>
      <c r="J14" s="98">
        <f>'6.医院监测'!AX65</f>
        <v>0</v>
      </c>
      <c r="K14" s="98">
        <f>'6.医院监测'!AY65</f>
        <v>0</v>
      </c>
      <c r="L14" s="98">
        <f>'6.医院监测'!AZ65</f>
        <v>0</v>
      </c>
      <c r="M14" s="96">
        <f t="shared" si="5"/>
      </c>
      <c r="N14" s="95">
        <f>'6.医院监测'!AX80</f>
        <v>0</v>
      </c>
      <c r="O14" s="95">
        <f>'6.医院监测'!AY80</f>
        <v>0</v>
      </c>
      <c r="P14" s="95">
        <f>'6.医院监测'!AZ80</f>
        <v>0</v>
      </c>
      <c r="Q14" s="96">
        <f t="shared" si="6"/>
      </c>
      <c r="R14" s="95">
        <f t="shared" si="7"/>
        <v>0</v>
      </c>
      <c r="S14" s="95">
        <f t="shared" si="0"/>
        <v>0</v>
      </c>
      <c r="T14" s="95">
        <f t="shared" si="1"/>
        <v>0</v>
      </c>
      <c r="U14" s="96">
        <f t="shared" si="2"/>
      </c>
    </row>
    <row r="15" spans="1:21" ht="25.5" customHeight="1">
      <c r="A15" s="15" t="s">
        <v>66</v>
      </c>
      <c r="B15" s="97">
        <f>SUM('6.医院监测'!BB20,'6.医院监测'!BB35)</f>
        <v>0</v>
      </c>
      <c r="C15" s="97">
        <f>SUM('6.医院监测'!BC20,'6.医院监测'!BC35)</f>
        <v>0</v>
      </c>
      <c r="D15" s="97">
        <f>SUM('6.医院监测'!BD20,'6.医院监测'!BD35)</f>
        <v>0</v>
      </c>
      <c r="E15" s="96">
        <f t="shared" si="3"/>
      </c>
      <c r="F15" s="95">
        <f>'6.医院监测'!BB50</f>
        <v>0</v>
      </c>
      <c r="G15" s="95">
        <f>'6.医院监测'!BC50</f>
        <v>0</v>
      </c>
      <c r="H15" s="95">
        <f>'6.医院监测'!BD50</f>
        <v>0</v>
      </c>
      <c r="I15" s="96">
        <f t="shared" si="4"/>
      </c>
      <c r="J15" s="98">
        <f>'6.医院监测'!BB65</f>
        <v>0</v>
      </c>
      <c r="K15" s="98">
        <f>'6.医院监测'!BC65</f>
        <v>0</v>
      </c>
      <c r="L15" s="98">
        <f>'6.医院监测'!BD65</f>
        <v>0</v>
      </c>
      <c r="M15" s="96">
        <f t="shared" si="5"/>
      </c>
      <c r="N15" s="95">
        <f>'6.医院监测'!BB80</f>
        <v>0</v>
      </c>
      <c r="O15" s="95">
        <f>'6.医院监测'!BC80</f>
        <v>0</v>
      </c>
      <c r="P15" s="95">
        <f>'6.医院监测'!BD80</f>
        <v>0</v>
      </c>
      <c r="Q15" s="96">
        <f t="shared" si="6"/>
      </c>
      <c r="R15" s="95">
        <f t="shared" si="7"/>
        <v>0</v>
      </c>
      <c r="S15" s="95">
        <f t="shared" si="0"/>
        <v>0</v>
      </c>
      <c r="T15" s="95">
        <f t="shared" si="1"/>
        <v>0</v>
      </c>
      <c r="U15" s="96">
        <f t="shared" si="2"/>
      </c>
    </row>
    <row r="16" spans="1:21" ht="30" customHeight="1">
      <c r="A16" s="15" t="s">
        <v>13</v>
      </c>
      <c r="B16" s="97">
        <f>SUM('6.医院监测'!BF20,'6.医院监测'!BF35)</f>
        <v>0</v>
      </c>
      <c r="C16" s="97">
        <f>SUM('6.医院监测'!BG20,'6.医院监测'!BG35)</f>
        <v>0</v>
      </c>
      <c r="D16" s="97">
        <f>SUM('6.医院监测'!BH20,'6.医院监测'!BH35)</f>
        <v>0</v>
      </c>
      <c r="E16" s="96">
        <f t="shared" si="3"/>
      </c>
      <c r="F16" s="95">
        <f>'6.医院监测'!BF50</f>
        <v>0</v>
      </c>
      <c r="G16" s="95">
        <f>'6.医院监测'!BG50</f>
        <v>0</v>
      </c>
      <c r="H16" s="95">
        <f>'6.医院监测'!BH50</f>
        <v>0</v>
      </c>
      <c r="I16" s="96">
        <f t="shared" si="4"/>
      </c>
      <c r="J16" s="98">
        <f>'6.医院监测'!BF65</f>
        <v>0</v>
      </c>
      <c r="K16" s="98">
        <f>'6.医院监测'!BG65</f>
        <v>0</v>
      </c>
      <c r="L16" s="98">
        <f>'6.医院监测'!BH65</f>
        <v>0</v>
      </c>
      <c r="M16" s="96">
        <f t="shared" si="5"/>
      </c>
      <c r="N16" s="95">
        <f>'6.医院监测'!BF80</f>
        <v>0</v>
      </c>
      <c r="O16" s="95">
        <f>'6.医院监测'!BG80</f>
        <v>0</v>
      </c>
      <c r="P16" s="95">
        <f>'6.医院监测'!BH80</f>
        <v>0</v>
      </c>
      <c r="Q16" s="96">
        <f t="shared" si="6"/>
      </c>
      <c r="R16" s="95">
        <f t="shared" si="7"/>
        <v>0</v>
      </c>
      <c r="S16" s="95">
        <f t="shared" si="0"/>
        <v>0</v>
      </c>
      <c r="T16" s="95">
        <f t="shared" si="1"/>
        <v>0</v>
      </c>
      <c r="U16" s="96">
        <f t="shared" si="2"/>
      </c>
    </row>
    <row r="17" spans="1:21" ht="14.25">
      <c r="A17" s="176" t="s">
        <v>195</v>
      </c>
      <c r="B17" s="97">
        <f>SUM('6.医院监测'!BJ20,'6.医院监测'!BJ35)</f>
        <v>0</v>
      </c>
      <c r="C17" s="97">
        <f>SUM('6.医院监测'!BK20,'6.医院监测'!BK35)</f>
        <v>0</v>
      </c>
      <c r="D17" s="97">
        <f>SUM('6.医院监测'!BL20,'6.医院监测'!BL35)</f>
        <v>0</v>
      </c>
      <c r="E17" s="96">
        <f t="shared" si="3"/>
      </c>
      <c r="F17" s="95">
        <f>'6.医院监测'!BJ50</f>
        <v>0</v>
      </c>
      <c r="G17" s="95">
        <f>'6.医院监测'!BK50</f>
        <v>0</v>
      </c>
      <c r="H17" s="95">
        <f>'6.医院监测'!BL50</f>
        <v>0</v>
      </c>
      <c r="I17" s="96">
        <f t="shared" si="4"/>
      </c>
      <c r="J17" s="98">
        <f>'6.医院监测'!BJ65</f>
        <v>0</v>
      </c>
      <c r="K17" s="98">
        <f>'6.医院监测'!BK65</f>
        <v>0</v>
      </c>
      <c r="L17" s="98">
        <f>'6.医院监测'!BL65</f>
        <v>0</v>
      </c>
      <c r="M17" s="96">
        <f t="shared" si="5"/>
      </c>
      <c r="N17" s="95">
        <f>'6.医院监测'!BJ80</f>
        <v>0</v>
      </c>
      <c r="O17" s="95">
        <f>'6.医院监测'!BK80</f>
        <v>0</v>
      </c>
      <c r="P17" s="95">
        <f>'6.医院监测'!BL80</f>
        <v>0</v>
      </c>
      <c r="Q17" s="96">
        <f t="shared" si="6"/>
      </c>
      <c r="R17" s="95">
        <f t="shared" si="7"/>
        <v>0</v>
      </c>
      <c r="S17" s="95">
        <f t="shared" si="0"/>
        <v>0</v>
      </c>
      <c r="T17" s="95">
        <f t="shared" si="1"/>
        <v>0</v>
      </c>
      <c r="U17" s="96">
        <f t="shared" si="2"/>
      </c>
    </row>
    <row r="18" spans="1:21" ht="23.25" customHeight="1">
      <c r="A18" s="176" t="s">
        <v>196</v>
      </c>
      <c r="B18" s="97">
        <f>SUM('6.医院监测'!BN20,'6.医院监测'!BN35)</f>
        <v>0</v>
      </c>
      <c r="C18" s="97">
        <f>SUM('6.医院监测'!BO20,'6.医院监测'!BO35)</f>
        <v>0</v>
      </c>
      <c r="D18" s="97">
        <f>SUM('6.医院监测'!BP20,'6.医院监测'!BP35)</f>
        <v>0</v>
      </c>
      <c r="E18" s="96">
        <f t="shared" si="3"/>
      </c>
      <c r="F18" s="95">
        <f>'6.医院监测'!BN50</f>
        <v>0</v>
      </c>
      <c r="G18" s="95">
        <f>'6.医院监测'!BO50</f>
        <v>0</v>
      </c>
      <c r="H18" s="95">
        <f>'6.医院监测'!BP50</f>
        <v>0</v>
      </c>
      <c r="I18" s="96">
        <f t="shared" si="4"/>
      </c>
      <c r="J18" s="98">
        <f>'6.医院监测'!BN65</f>
        <v>0</v>
      </c>
      <c r="K18" s="98">
        <f>'6.医院监测'!BO65</f>
        <v>0</v>
      </c>
      <c r="L18" s="98">
        <f>'6.医院监测'!BP65</f>
        <v>0</v>
      </c>
      <c r="M18" s="96">
        <f t="shared" si="5"/>
      </c>
      <c r="N18" s="95">
        <f>'6.医院监测'!BN80</f>
        <v>0</v>
      </c>
      <c r="O18" s="95">
        <f>'6.医院监测'!BO80</f>
        <v>0</v>
      </c>
      <c r="P18" s="95">
        <f>'6.医院监测'!BP80</f>
        <v>0</v>
      </c>
      <c r="Q18" s="96">
        <f t="shared" si="6"/>
      </c>
      <c r="R18" s="95">
        <f t="shared" si="7"/>
        <v>0</v>
      </c>
      <c r="S18" s="95">
        <f t="shared" si="0"/>
        <v>0</v>
      </c>
      <c r="T18" s="95">
        <f t="shared" si="1"/>
        <v>0</v>
      </c>
      <c r="U18" s="96">
        <f t="shared" si="2"/>
      </c>
    </row>
    <row r="19" spans="1:21" ht="12.75" customHeight="1">
      <c r="A19" s="15" t="s">
        <v>25</v>
      </c>
      <c r="B19" s="95">
        <f>SUM(B9:B18)</f>
        <v>0</v>
      </c>
      <c r="C19" s="95">
        <f>SUM(C9:C18)</f>
        <v>0</v>
      </c>
      <c r="D19" s="95">
        <f>SUM(D9:D18)</f>
        <v>0</v>
      </c>
      <c r="E19" s="96">
        <f t="shared" si="3"/>
      </c>
      <c r="F19" s="98">
        <f>SUM(F9:F18)</f>
        <v>0</v>
      </c>
      <c r="G19" s="98">
        <f>SUM(G9:G18)</f>
        <v>0</v>
      </c>
      <c r="H19" s="98">
        <f>SUM(H9:H18)</f>
        <v>0</v>
      </c>
      <c r="I19" s="96">
        <f>IF(H19=0,"",H19/G19*100)</f>
      </c>
      <c r="J19" s="98">
        <f>SUM(J9:J18)</f>
        <v>0</v>
      </c>
      <c r="K19" s="98">
        <f>SUM(K9:K18)</f>
        <v>0</v>
      </c>
      <c r="L19" s="98">
        <f>SUM(L9:L18)</f>
        <v>0</v>
      </c>
      <c r="M19" s="96">
        <f t="shared" si="5"/>
      </c>
      <c r="N19" s="98">
        <f>SUM(N9:N18)</f>
        <v>0</v>
      </c>
      <c r="O19" s="98">
        <f>SUM(O9:O18)</f>
        <v>0</v>
      </c>
      <c r="P19" s="98">
        <f>SUM(P9:P18)</f>
        <v>0</v>
      </c>
      <c r="Q19" s="96">
        <f t="shared" si="6"/>
      </c>
      <c r="R19" s="98">
        <f>SUM(R9:R18)</f>
        <v>0</v>
      </c>
      <c r="S19" s="98">
        <f>SUM(S9:S18)</f>
        <v>0</v>
      </c>
      <c r="T19" s="98">
        <f>SUM(T9:T18)</f>
        <v>0</v>
      </c>
      <c r="U19" s="96">
        <f t="shared" si="2"/>
      </c>
    </row>
    <row r="20" spans="1:21" ht="15.75" customHeight="1">
      <c r="A20" s="215" t="s">
        <v>180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</row>
  </sheetData>
  <sheetProtection password="C66D" sheet="1"/>
  <mergeCells count="13">
    <mergeCell ref="A20:U20"/>
    <mergeCell ref="B2:D2"/>
    <mergeCell ref="E2:G2"/>
    <mergeCell ref="H2:J2"/>
    <mergeCell ref="K2:M2"/>
    <mergeCell ref="N2:P2"/>
    <mergeCell ref="R7:U7"/>
    <mergeCell ref="B1:P1"/>
    <mergeCell ref="B7:E7"/>
    <mergeCell ref="J7:M7"/>
    <mergeCell ref="N7:Q7"/>
    <mergeCell ref="F7:I7"/>
    <mergeCell ref="A6:U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3"/>
  <sheetViews>
    <sheetView zoomScalePageLayoutView="0" workbookViewId="0" topLeftCell="A1">
      <selection activeCell="F21" sqref="F21"/>
    </sheetView>
  </sheetViews>
  <sheetFormatPr defaultColWidth="9.00390625" defaultRowHeight="14.25"/>
  <cols>
    <col min="2" max="2" width="17.25390625" style="0" customWidth="1"/>
    <col min="3" max="3" width="15.875" style="0" customWidth="1"/>
    <col min="4" max="4" width="13.625" style="0" customWidth="1"/>
    <col min="5" max="5" width="15.50390625" style="0" customWidth="1"/>
    <col min="6" max="6" width="11.25390625" style="0" customWidth="1"/>
  </cols>
  <sheetData>
    <row r="1" spans="1:5" ht="36" customHeight="1">
      <c r="A1" s="227" t="s">
        <v>167</v>
      </c>
      <c r="B1" s="226"/>
      <c r="C1" s="226"/>
      <c r="D1" s="226"/>
      <c r="E1" s="226"/>
    </row>
    <row r="2" spans="2:4" ht="40.5" customHeight="1">
      <c r="B2" s="3" t="s">
        <v>15</v>
      </c>
      <c r="C2" s="11" t="s">
        <v>16</v>
      </c>
      <c r="D2" s="3" t="s">
        <v>58</v>
      </c>
    </row>
    <row r="3" spans="2:4" ht="30.75" customHeight="1">
      <c r="B3" s="5">
        <f>'7.卫生用品生产企业'!B18</f>
        <v>0</v>
      </c>
      <c r="C3" s="5">
        <f>'7.卫生用品生产企业'!C18</f>
        <v>0</v>
      </c>
      <c r="D3" s="161">
        <f>IF(C3=0,"",C3/B3*100)</f>
      </c>
    </row>
    <row r="5" spans="1:8" ht="29.25" customHeight="1">
      <c r="A5" s="225" t="s">
        <v>235</v>
      </c>
      <c r="B5" s="226"/>
      <c r="C5" s="226"/>
      <c r="D5" s="226"/>
      <c r="E5" s="226"/>
      <c r="F5" s="226"/>
      <c r="G5" s="1"/>
      <c r="H5" s="1"/>
    </row>
    <row r="6" spans="2:6" ht="36" customHeight="1">
      <c r="B6" s="2" t="s">
        <v>61</v>
      </c>
      <c r="C6" s="25" t="s">
        <v>236</v>
      </c>
      <c r="D6" s="24" t="s">
        <v>237</v>
      </c>
      <c r="E6" s="3" t="s">
        <v>62</v>
      </c>
      <c r="F6" s="3" t="s">
        <v>22</v>
      </c>
    </row>
    <row r="7" spans="2:6" ht="23.25" customHeight="1">
      <c r="B7" s="2" t="s">
        <v>60</v>
      </c>
      <c r="C7" s="6">
        <f>'7.卫生用品生产企业'!I18</f>
        <v>0</v>
      </c>
      <c r="D7" s="6">
        <f>'7.卫生用品生产企业'!J18</f>
        <v>0</v>
      </c>
      <c r="E7" s="6">
        <f>'7.卫生用品生产企业'!K18</f>
        <v>0</v>
      </c>
      <c r="F7" s="161">
        <f aca="true" t="shared" si="0" ref="F7:F12">IF(E7=0,"",E7/D7*100)</f>
      </c>
    </row>
    <row r="8" spans="2:6" ht="20.25" customHeight="1">
      <c r="B8" s="2" t="s">
        <v>20</v>
      </c>
      <c r="C8" s="6">
        <f>'7.卫生用品生产企业'!M18</f>
        <v>0</v>
      </c>
      <c r="D8" s="6">
        <f>'7.卫生用品生产企业'!N18</f>
        <v>0</v>
      </c>
      <c r="E8" s="6">
        <f>'7.卫生用品生产企业'!O18</f>
        <v>0</v>
      </c>
      <c r="F8" s="161">
        <f t="shared" si="0"/>
      </c>
    </row>
    <row r="9" spans="2:6" ht="20.25" customHeight="1">
      <c r="B9" s="2" t="s">
        <v>21</v>
      </c>
      <c r="C9" s="6">
        <f>'7.卫生用品生产企业'!Q18</f>
        <v>0</v>
      </c>
      <c r="D9" s="6">
        <f>'7.卫生用品生产企业'!R18</f>
        <v>0</v>
      </c>
      <c r="E9" s="6">
        <f>'7.卫生用品生产企业'!S18</f>
        <v>0</v>
      </c>
      <c r="F9" s="161">
        <f t="shared" si="0"/>
      </c>
    </row>
    <row r="10" spans="2:6" ht="20.25" customHeight="1">
      <c r="B10" s="2" t="s">
        <v>12</v>
      </c>
      <c r="C10" s="6">
        <f>'7.卫生用品生产企业'!U18</f>
        <v>0</v>
      </c>
      <c r="D10" s="6">
        <f>'7.卫生用品生产企业'!V18</f>
        <v>0</v>
      </c>
      <c r="E10" s="6">
        <f>'7.卫生用品生产企业'!W18</f>
        <v>0</v>
      </c>
      <c r="F10" s="161">
        <f t="shared" si="0"/>
      </c>
    </row>
    <row r="11" spans="2:6" ht="19.5" customHeight="1">
      <c r="B11" s="2" t="s">
        <v>59</v>
      </c>
      <c r="C11" s="6">
        <f>'7.卫生用品生产企业'!Y18</f>
        <v>0</v>
      </c>
      <c r="D11" s="6">
        <f>'7.卫生用品生产企业'!Z18</f>
        <v>0</v>
      </c>
      <c r="E11" s="6">
        <f>'7.卫生用品生产企业'!AA18</f>
        <v>0</v>
      </c>
      <c r="F11" s="161">
        <f t="shared" si="0"/>
      </c>
    </row>
    <row r="12" spans="2:6" ht="21.75" customHeight="1">
      <c r="B12" s="25" t="s">
        <v>65</v>
      </c>
      <c r="C12" s="6">
        <f>SUM(C7:C11)</f>
        <v>0</v>
      </c>
      <c r="D12" s="6">
        <f>SUM(D7:D11)</f>
        <v>0</v>
      </c>
      <c r="E12" s="6">
        <f>SUM(E7:E11)</f>
        <v>0</v>
      </c>
      <c r="F12" s="161">
        <f t="shared" si="0"/>
      </c>
    </row>
    <row r="13" spans="1:7" ht="27.75" customHeight="1">
      <c r="A13" s="8" t="s">
        <v>238</v>
      </c>
      <c r="B13" s="127" t="s">
        <v>239</v>
      </c>
      <c r="C13" s="134"/>
      <c r="D13" s="127" t="s">
        <v>19</v>
      </c>
      <c r="E13" s="127"/>
      <c r="F13" s="226"/>
      <c r="G13" s="226"/>
    </row>
  </sheetData>
  <sheetProtection password="C66D" sheet="1"/>
  <mergeCells count="3">
    <mergeCell ref="A5:F5"/>
    <mergeCell ref="F13:G1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12"/>
  <sheetViews>
    <sheetView zoomScalePageLayoutView="0" workbookViewId="0" topLeftCell="A1">
      <selection activeCell="D4" sqref="D4"/>
    </sheetView>
  </sheetViews>
  <sheetFormatPr defaultColWidth="9.00390625" defaultRowHeight="14.25"/>
  <cols>
    <col min="2" max="2" width="16.75390625" style="0" customWidth="1"/>
    <col min="3" max="3" width="16.375" style="0" customWidth="1"/>
    <col min="4" max="4" width="13.625" style="0" customWidth="1"/>
    <col min="5" max="5" width="15.75390625" style="0" customWidth="1"/>
    <col min="6" max="6" width="11.25390625" style="0" customWidth="1"/>
    <col min="7" max="7" width="9.375" style="0" customWidth="1"/>
  </cols>
  <sheetData>
    <row r="1" spans="1:5" ht="33" customHeight="1">
      <c r="A1" s="227" t="s">
        <v>147</v>
      </c>
      <c r="B1" s="226"/>
      <c r="C1" s="226"/>
      <c r="D1" s="226"/>
      <c r="E1" s="226"/>
    </row>
    <row r="2" spans="2:4" ht="40.5" customHeight="1">
      <c r="B2" s="3" t="s">
        <v>15</v>
      </c>
      <c r="C2" s="11" t="s">
        <v>16</v>
      </c>
      <c r="D2" s="3" t="s">
        <v>58</v>
      </c>
    </row>
    <row r="3" spans="2:4" ht="24.75" customHeight="1">
      <c r="B3" s="5">
        <f>'8.消毒产品生产企业'!B18</f>
        <v>0</v>
      </c>
      <c r="C3" s="5">
        <f>'8.消毒产品生产企业'!C18</f>
        <v>0</v>
      </c>
      <c r="D3" s="161">
        <f>IF(C3=0,"",C3/B3*100)</f>
      </c>
    </row>
    <row r="5" spans="1:8" ht="34.5" customHeight="1">
      <c r="A5" s="225" t="s">
        <v>241</v>
      </c>
      <c r="B5" s="226"/>
      <c r="C5" s="226"/>
      <c r="D5" s="226"/>
      <c r="E5" s="226"/>
      <c r="F5" s="226"/>
      <c r="G5" s="1"/>
      <c r="H5" s="1"/>
    </row>
    <row r="6" spans="2:6" ht="24" customHeight="1">
      <c r="B6" s="2" t="s">
        <v>18</v>
      </c>
      <c r="C6" s="25" t="s">
        <v>236</v>
      </c>
      <c r="D6" s="3" t="s">
        <v>237</v>
      </c>
      <c r="E6" s="24" t="s">
        <v>24</v>
      </c>
      <c r="F6" s="3" t="s">
        <v>22</v>
      </c>
    </row>
    <row r="7" spans="2:6" ht="23.25" customHeight="1">
      <c r="B7" s="2" t="s">
        <v>23</v>
      </c>
      <c r="C7" s="6">
        <f>'8.消毒产品生产企业'!I18</f>
        <v>0</v>
      </c>
      <c r="D7" s="6">
        <f>'8.消毒产品生产企业'!J18</f>
        <v>0</v>
      </c>
      <c r="E7" s="6">
        <f>'8.消毒产品生产企业'!K18</f>
        <v>0</v>
      </c>
      <c r="F7" s="161">
        <f>IF(E7=0,"",E7/D7*100)</f>
      </c>
    </row>
    <row r="8" spans="2:6" ht="24" customHeight="1">
      <c r="B8" s="2" t="s">
        <v>20</v>
      </c>
      <c r="C8" s="6">
        <f>'8.消毒产品生产企业'!M18</f>
        <v>0</v>
      </c>
      <c r="D8" s="6">
        <f>'8.消毒产品生产企业'!N18</f>
        <v>0</v>
      </c>
      <c r="E8" s="6">
        <f>'8.消毒产品生产企业'!O18</f>
        <v>0</v>
      </c>
      <c r="F8" s="161">
        <f>IF(E8=0,"",E8/D8*100)</f>
      </c>
    </row>
    <row r="9" spans="2:6" ht="21" customHeight="1">
      <c r="B9" s="2" t="s">
        <v>21</v>
      </c>
      <c r="C9" s="6">
        <f>'8.消毒产品生产企业'!Q18</f>
        <v>0</v>
      </c>
      <c r="D9" s="6">
        <f>'8.消毒产品生产企业'!R18</f>
        <v>0</v>
      </c>
      <c r="E9" s="6">
        <f>'8.消毒产品生产企业'!S18</f>
        <v>0</v>
      </c>
      <c r="F9" s="161">
        <f>IF(E9=0,"",E9/D9*100)</f>
      </c>
    </row>
    <row r="10" spans="2:6" ht="21" customHeight="1">
      <c r="B10" s="2" t="s">
        <v>12</v>
      </c>
      <c r="C10" s="6">
        <f>'8.消毒产品生产企业'!U18</f>
        <v>0</v>
      </c>
      <c r="D10" s="6">
        <f>'8.消毒产品生产企业'!V18</f>
        <v>0</v>
      </c>
      <c r="E10" s="6">
        <f>'8.消毒产品生产企业'!V18</f>
        <v>0</v>
      </c>
      <c r="F10" s="161">
        <f>IF(E10=0,"",E10/D10*100)</f>
      </c>
    </row>
    <row r="11" spans="2:6" ht="20.25" customHeight="1">
      <c r="B11" s="2" t="s">
        <v>63</v>
      </c>
      <c r="C11" s="6">
        <f>SUM(C7:C10)</f>
        <v>0</v>
      </c>
      <c r="D11" s="6">
        <f>SUM(D7:D10)</f>
        <v>0</v>
      </c>
      <c r="E11" s="6">
        <f>SUM(E7:E10)</f>
        <v>0</v>
      </c>
      <c r="F11" s="161">
        <f>IF(E11=0,"",E11/D11*100)</f>
      </c>
    </row>
    <row r="12" spans="1:7" ht="26.25" customHeight="1">
      <c r="A12" s="127"/>
      <c r="B12" s="127" t="s">
        <v>240</v>
      </c>
      <c r="C12" s="134"/>
      <c r="D12" s="127" t="s">
        <v>19</v>
      </c>
      <c r="E12" s="127"/>
      <c r="F12" s="226"/>
      <c r="G12" s="226"/>
    </row>
  </sheetData>
  <sheetProtection password="C66D" sheet="1"/>
  <mergeCells count="3">
    <mergeCell ref="A5:F5"/>
    <mergeCell ref="F12:G1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17"/>
  <sheetViews>
    <sheetView zoomScalePageLayoutView="0" workbookViewId="0" topLeftCell="A1">
      <selection activeCell="K22" sqref="K22"/>
    </sheetView>
  </sheetViews>
  <sheetFormatPr defaultColWidth="9.00390625" defaultRowHeight="14.25"/>
  <cols>
    <col min="2" max="2" width="6.125" style="0" customWidth="1"/>
    <col min="3" max="3" width="5.75390625" style="0" customWidth="1"/>
    <col min="4" max="4" width="7.625" style="0" customWidth="1"/>
    <col min="5" max="5" width="7.375" style="0" customWidth="1"/>
    <col min="6" max="6" width="5.875" style="0" customWidth="1"/>
    <col min="7" max="7" width="9.375" style="0" customWidth="1"/>
    <col min="8" max="9" width="6.25390625" style="0" customWidth="1"/>
    <col min="10" max="10" width="7.00390625" style="0" customWidth="1"/>
    <col min="11" max="11" width="6.125" style="0" customWidth="1"/>
    <col min="12" max="12" width="6.375" style="0" customWidth="1"/>
    <col min="13" max="13" width="8.00390625" style="0" customWidth="1"/>
    <col min="14" max="14" width="7.00390625" style="0" customWidth="1"/>
    <col min="17" max="17" width="7.50390625" style="0" customWidth="1"/>
  </cols>
  <sheetData>
    <row r="1" spans="2:18" ht="15.75" customHeight="1">
      <c r="B1" s="234" t="s">
        <v>148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  <c r="O1" s="27"/>
      <c r="P1" s="27"/>
      <c r="Q1" s="27"/>
      <c r="R1" s="27"/>
    </row>
    <row r="2" spans="2:13" ht="22.5" customHeight="1">
      <c r="B2" s="224" t="s">
        <v>7</v>
      </c>
      <c r="C2" s="237"/>
      <c r="D2" s="238"/>
      <c r="E2" s="224" t="s">
        <v>64</v>
      </c>
      <c r="F2" s="237"/>
      <c r="G2" s="238"/>
      <c r="H2" s="224" t="s">
        <v>8</v>
      </c>
      <c r="I2" s="237"/>
      <c r="J2" s="238"/>
      <c r="K2" s="224" t="s">
        <v>17</v>
      </c>
      <c r="L2" s="237"/>
      <c r="M2" s="238"/>
    </row>
    <row r="3" spans="2:13" ht="55.5" customHeight="1">
      <c r="B3" s="3" t="s">
        <v>15</v>
      </c>
      <c r="C3" s="4" t="s">
        <v>16</v>
      </c>
      <c r="D3" s="3" t="s">
        <v>58</v>
      </c>
      <c r="E3" s="3" t="s">
        <v>15</v>
      </c>
      <c r="F3" s="4" t="s">
        <v>16</v>
      </c>
      <c r="G3" s="3" t="s">
        <v>58</v>
      </c>
      <c r="H3" s="3" t="s">
        <v>15</v>
      </c>
      <c r="I3" s="4" t="s">
        <v>16</v>
      </c>
      <c r="J3" s="3" t="s">
        <v>58</v>
      </c>
      <c r="K3" s="3" t="s">
        <v>15</v>
      </c>
      <c r="L3" s="4" t="s">
        <v>16</v>
      </c>
      <c r="M3" s="3" t="s">
        <v>58</v>
      </c>
    </row>
    <row r="4" spans="2:13" ht="19.5" customHeight="1">
      <c r="B4" s="17">
        <f>'9.托幼机构'!C19</f>
        <v>0</v>
      </c>
      <c r="C4" s="17">
        <f>'9.托幼机构'!D19</f>
        <v>0</v>
      </c>
      <c r="D4" s="94">
        <f>IF(C4=0,"",C4/B4*100)</f>
      </c>
      <c r="E4" s="17">
        <f>'9.托幼机构'!C34</f>
        <v>0</v>
      </c>
      <c r="F4" s="17">
        <f>'9.托幼机构'!D34</f>
        <v>0</v>
      </c>
      <c r="G4" s="94">
        <f>IF(F4=0,"",F4/E4*100)</f>
      </c>
      <c r="H4" s="17">
        <f>'9.托幼机构'!C49</f>
        <v>0</v>
      </c>
      <c r="I4" s="17">
        <f>'9.托幼机构'!D49</f>
        <v>0</v>
      </c>
      <c r="J4" s="94">
        <f>IF(I4=0,"",I4/H4*100)</f>
      </c>
      <c r="K4" s="17">
        <f>'9.托幼机构'!C50</f>
        <v>0</v>
      </c>
      <c r="L4" s="17">
        <f>'9.托幼机构'!D50</f>
        <v>0</v>
      </c>
      <c r="M4" s="94">
        <f>IF(L4=0,"",L4/K4*100)</f>
      </c>
    </row>
    <row r="5" ht="5.25" customHeight="1"/>
    <row r="6" spans="1:21" ht="18.75" customHeight="1">
      <c r="A6" s="228" t="s">
        <v>149</v>
      </c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</row>
    <row r="7" spans="1:21" ht="14.25">
      <c r="A7" s="2"/>
      <c r="B7" s="231" t="s">
        <v>0</v>
      </c>
      <c r="C7" s="218"/>
      <c r="D7" s="218"/>
      <c r="E7" s="219"/>
      <c r="F7" s="231" t="s">
        <v>1</v>
      </c>
      <c r="G7" s="218"/>
      <c r="H7" s="218"/>
      <c r="I7" s="219"/>
      <c r="J7" s="232" t="s">
        <v>2</v>
      </c>
      <c r="K7" s="218"/>
      <c r="L7" s="218"/>
      <c r="M7" s="219"/>
      <c r="N7" s="233" t="s">
        <v>55</v>
      </c>
      <c r="O7" s="218"/>
      <c r="P7" s="218"/>
      <c r="Q7" s="219"/>
      <c r="R7" s="9"/>
      <c r="S7" s="9"/>
      <c r="T7" s="9"/>
      <c r="U7" s="9"/>
    </row>
    <row r="8" spans="1:21" ht="62.25" customHeight="1">
      <c r="A8" s="3" t="s">
        <v>3</v>
      </c>
      <c r="B8" s="3" t="s">
        <v>236</v>
      </c>
      <c r="C8" s="3" t="s">
        <v>244</v>
      </c>
      <c r="D8" s="3" t="s">
        <v>26</v>
      </c>
      <c r="E8" s="3" t="s">
        <v>11</v>
      </c>
      <c r="F8" s="3" t="s">
        <v>236</v>
      </c>
      <c r="G8" s="3" t="s">
        <v>244</v>
      </c>
      <c r="H8" s="3" t="s">
        <v>26</v>
      </c>
      <c r="I8" s="3" t="s">
        <v>11</v>
      </c>
      <c r="J8" s="3" t="s">
        <v>236</v>
      </c>
      <c r="K8" s="3" t="s">
        <v>244</v>
      </c>
      <c r="L8" s="3" t="s">
        <v>26</v>
      </c>
      <c r="M8" s="3" t="s">
        <v>11</v>
      </c>
      <c r="N8" s="10" t="s">
        <v>236</v>
      </c>
      <c r="O8" s="10" t="s">
        <v>244</v>
      </c>
      <c r="P8" s="10" t="s">
        <v>26</v>
      </c>
      <c r="Q8" s="10" t="s">
        <v>11</v>
      </c>
      <c r="R8" s="7"/>
      <c r="S8" s="7"/>
      <c r="T8" s="7"/>
      <c r="U8" s="7"/>
    </row>
    <row r="9" spans="1:17" ht="23.25" customHeight="1">
      <c r="A9" s="3" t="s">
        <v>4</v>
      </c>
      <c r="B9" s="22">
        <f>'9.托幼机构'!J19</f>
        <v>0</v>
      </c>
      <c r="C9" s="22">
        <f>'9.托幼机构'!K19</f>
        <v>0</v>
      </c>
      <c r="D9" s="22">
        <f>'9.托幼机构'!L19</f>
        <v>0</v>
      </c>
      <c r="E9" s="94">
        <f>IF(D9=0,"",D9/C9*100)</f>
      </c>
      <c r="F9" s="22">
        <f>'9.托幼机构'!J34</f>
        <v>0</v>
      </c>
      <c r="G9" s="22">
        <f>'9.托幼机构'!K34</f>
        <v>0</v>
      </c>
      <c r="H9" s="22">
        <f>'9.托幼机构'!L34</f>
        <v>0</v>
      </c>
      <c r="I9" s="94">
        <f>IF(H9=0,"",H9/G9*100)</f>
      </c>
      <c r="J9" s="17">
        <f>'9.托幼机构'!J49</f>
        <v>0</v>
      </c>
      <c r="K9" s="17">
        <f>'9.托幼机构'!K49</f>
        <v>0</v>
      </c>
      <c r="L9" s="17">
        <f>'9.托幼机构'!L49</f>
        <v>0</v>
      </c>
      <c r="M9" s="94">
        <f>IF(L9=0,"",L9/K9*100)</f>
      </c>
      <c r="N9" s="17">
        <f>SUM(B9,F9,J9)</f>
        <v>0</v>
      </c>
      <c r="O9" s="17">
        <f>SUM(C9,G9,K9)</f>
        <v>0</v>
      </c>
      <c r="P9" s="17">
        <f>SUM(D9,H9,L9)</f>
        <v>0</v>
      </c>
      <c r="Q9" s="94">
        <f>IF(P9=0,"",P9/O9*100)</f>
      </c>
    </row>
    <row r="10" spans="1:17" ht="16.5" customHeight="1">
      <c r="A10" s="3" t="s">
        <v>12</v>
      </c>
      <c r="B10" s="22">
        <f>'9.托幼机构'!N19</f>
        <v>0</v>
      </c>
      <c r="C10" s="22">
        <f>'9.托幼机构'!O19</f>
        <v>0</v>
      </c>
      <c r="D10" s="22">
        <f>'9.托幼机构'!P19</f>
        <v>0</v>
      </c>
      <c r="E10" s="94">
        <f aca="true" t="shared" si="0" ref="E10:E16">IF(D10=0,"",D10/C10*100)</f>
      </c>
      <c r="F10" s="22">
        <f>'9.托幼机构'!N34</f>
        <v>0</v>
      </c>
      <c r="G10" s="22">
        <f>'9.托幼机构'!O34</f>
        <v>0</v>
      </c>
      <c r="H10" s="22">
        <f>'9.托幼机构'!P34</f>
        <v>0</v>
      </c>
      <c r="I10" s="94">
        <f aca="true" t="shared" si="1" ref="I10:I15">IF(H10=0,"",H10/G10*100)</f>
      </c>
      <c r="J10" s="17">
        <f>'9.托幼机构'!N49</f>
        <v>0</v>
      </c>
      <c r="K10" s="17">
        <f>'9.托幼机构'!O49</f>
        <v>0</v>
      </c>
      <c r="L10" s="17">
        <f>'9.托幼机构'!P49</f>
        <v>0</v>
      </c>
      <c r="M10" s="94">
        <f aca="true" t="shared" si="2" ref="M10:M16">IF(L10=0,"",L10/K10*100)</f>
      </c>
      <c r="N10" s="17">
        <f aca="true" t="shared" si="3" ref="N10:N15">SUM(B10,F10,J10)</f>
        <v>0</v>
      </c>
      <c r="O10" s="17">
        <f aca="true" t="shared" si="4" ref="O10:O15">SUM(C10,G10,K10)</f>
        <v>0</v>
      </c>
      <c r="P10" s="17">
        <f aca="true" t="shared" si="5" ref="P10:P15">SUM(D10,H10,L10)</f>
        <v>0</v>
      </c>
      <c r="Q10" s="94">
        <f aca="true" t="shared" si="6" ref="Q10:Q16">IF(P10=0,"",P10/O10*100)</f>
      </c>
    </row>
    <row r="11" spans="1:17" ht="18.75" customHeight="1">
      <c r="A11" s="3" t="s">
        <v>28</v>
      </c>
      <c r="B11" s="22">
        <f>'9.托幼机构'!R19</f>
        <v>0</v>
      </c>
      <c r="C11" s="22">
        <f>'9.托幼机构'!S19</f>
        <v>0</v>
      </c>
      <c r="D11" s="22">
        <f>'9.托幼机构'!T19</f>
        <v>0</v>
      </c>
      <c r="E11" s="94">
        <f t="shared" si="0"/>
      </c>
      <c r="F11" s="22">
        <f>'9.托幼机构'!R34</f>
        <v>0</v>
      </c>
      <c r="G11" s="22">
        <f>'9.托幼机构'!S34</f>
        <v>0</v>
      </c>
      <c r="H11" s="22">
        <f>'9.托幼机构'!T34</f>
        <v>0</v>
      </c>
      <c r="I11" s="94">
        <f t="shared" si="1"/>
      </c>
      <c r="J11" s="17">
        <f>'9.托幼机构'!R49</f>
        <v>0</v>
      </c>
      <c r="K11" s="17">
        <f>'9.托幼机构'!S49</f>
        <v>0</v>
      </c>
      <c r="L11" s="17">
        <f>'9.托幼机构'!T49</f>
        <v>0</v>
      </c>
      <c r="M11" s="94">
        <f t="shared" si="2"/>
      </c>
      <c r="N11" s="17">
        <f t="shared" si="3"/>
        <v>0</v>
      </c>
      <c r="O11" s="17">
        <f t="shared" si="4"/>
        <v>0</v>
      </c>
      <c r="P11" s="17">
        <f t="shared" si="5"/>
        <v>0</v>
      </c>
      <c r="Q11" s="94">
        <f t="shared" si="6"/>
      </c>
    </row>
    <row r="12" spans="1:17" ht="20.25" customHeight="1">
      <c r="A12" s="3" t="s">
        <v>5</v>
      </c>
      <c r="B12" s="22">
        <f>'9.托幼机构'!V19</f>
        <v>0</v>
      </c>
      <c r="C12" s="22">
        <f>'9.托幼机构'!W19</f>
        <v>0</v>
      </c>
      <c r="D12" s="22">
        <f>'9.托幼机构'!X19</f>
        <v>0</v>
      </c>
      <c r="E12" s="94">
        <f t="shared" si="0"/>
      </c>
      <c r="F12" s="22">
        <f>'9.托幼机构'!V34</f>
        <v>0</v>
      </c>
      <c r="G12" s="22">
        <f>'9.托幼机构'!W34</f>
        <v>0</v>
      </c>
      <c r="H12" s="22">
        <f>'9.托幼机构'!X34</f>
        <v>0</v>
      </c>
      <c r="I12" s="94">
        <f t="shared" si="1"/>
      </c>
      <c r="J12" s="17">
        <f>'9.托幼机构'!V49</f>
        <v>0</v>
      </c>
      <c r="K12" s="17">
        <f>'9.托幼机构'!W49</f>
        <v>0</v>
      </c>
      <c r="L12" s="17">
        <f>'9.托幼机构'!X49</f>
        <v>0</v>
      </c>
      <c r="M12" s="94">
        <f t="shared" si="2"/>
      </c>
      <c r="N12" s="17">
        <f t="shared" si="3"/>
        <v>0</v>
      </c>
      <c r="O12" s="17">
        <f t="shared" si="4"/>
        <v>0</v>
      </c>
      <c r="P12" s="17">
        <f t="shared" si="5"/>
        <v>0</v>
      </c>
      <c r="Q12" s="94">
        <f t="shared" si="6"/>
      </c>
    </row>
    <row r="13" spans="1:17" ht="14.25">
      <c r="A13" s="3" t="s">
        <v>243</v>
      </c>
      <c r="B13" s="17">
        <f>SUM('9.托幼机构'!AD19,'9.托幼机构'!AH19,'9.托幼机构'!AL19)</f>
        <v>0</v>
      </c>
      <c r="C13" s="17">
        <f>SUM('9.托幼机构'!AE19,'9.托幼机构'!AI19,'9.托幼机构'!AM19)</f>
        <v>0</v>
      </c>
      <c r="D13" s="17">
        <f>SUM('9.托幼机构'!AF19,'9.托幼机构'!AJ19,'9.托幼机构'!AN19)</f>
        <v>0</v>
      </c>
      <c r="E13" s="94">
        <f t="shared" si="0"/>
      </c>
      <c r="F13" s="22">
        <f>SUM('9.托幼机构'!AD34,'9.托幼机构'!AH34,'9.托幼机构'!AL34)</f>
        <v>0</v>
      </c>
      <c r="G13" s="22">
        <f>SUM('9.托幼机构'!AE34,'9.托幼机构'!AI34,'9.托幼机构'!AM34)</f>
        <v>0</v>
      </c>
      <c r="H13" s="22">
        <f>SUM('9.托幼机构'!AF34,'9.托幼机构'!AJ34,'9.托幼机构'!AN34)</f>
        <v>0</v>
      </c>
      <c r="I13" s="94">
        <f t="shared" si="1"/>
      </c>
      <c r="J13" s="17">
        <f>SUM('9.托幼机构'!AD49,'9.托幼机构'!AH49,'9.托幼机构'!AL49)</f>
        <v>0</v>
      </c>
      <c r="K13" s="17">
        <f>SUM('9.托幼机构'!AE49,'9.托幼机构'!AI49,'9.托幼机构'!AM49)</f>
        <v>0</v>
      </c>
      <c r="L13" s="17">
        <f>SUM('9.托幼机构'!AF49,'9.托幼机构'!AJ49,'9.托幼机构'!AN49)</f>
        <v>0</v>
      </c>
      <c r="M13" s="94">
        <f t="shared" si="2"/>
      </c>
      <c r="N13" s="17">
        <f>SUM(B13,F13,J13)</f>
        <v>0</v>
      </c>
      <c r="O13" s="17">
        <f t="shared" si="4"/>
        <v>0</v>
      </c>
      <c r="P13" s="17">
        <f t="shared" si="5"/>
        <v>0</v>
      </c>
      <c r="Q13" s="94">
        <f t="shared" si="6"/>
      </c>
    </row>
    <row r="14" spans="1:17" ht="28.5">
      <c r="A14" s="3" t="s">
        <v>242</v>
      </c>
      <c r="B14" s="17">
        <f>'9.托幼机构'!AP19</f>
        <v>0</v>
      </c>
      <c r="C14" s="17">
        <f>'9.托幼机构'!AQ19</f>
        <v>0</v>
      </c>
      <c r="D14" s="17">
        <f>'9.托幼机构'!AR19</f>
        <v>0</v>
      </c>
      <c r="E14" s="94">
        <f t="shared" si="0"/>
      </c>
      <c r="F14" s="22">
        <f>'9.托幼机构'!AP34</f>
        <v>0</v>
      </c>
      <c r="G14" s="22">
        <f>'9.托幼机构'!AQ34</f>
        <v>0</v>
      </c>
      <c r="H14" s="22">
        <f>'9.托幼机构'!AR34</f>
        <v>0</v>
      </c>
      <c r="I14" s="94">
        <f t="shared" si="1"/>
      </c>
      <c r="J14" s="17">
        <f>'9.托幼机构'!AP49</f>
        <v>0</v>
      </c>
      <c r="K14" s="17">
        <f>'9.托幼机构'!AQ49</f>
        <v>0</v>
      </c>
      <c r="L14" s="17">
        <f>'9.托幼机构'!AR49</f>
        <v>0</v>
      </c>
      <c r="M14" s="94">
        <f t="shared" si="2"/>
      </c>
      <c r="N14" s="17">
        <f t="shared" si="3"/>
        <v>0</v>
      </c>
      <c r="O14" s="17">
        <f t="shared" si="4"/>
        <v>0</v>
      </c>
      <c r="P14" s="17">
        <f t="shared" si="5"/>
        <v>0</v>
      </c>
      <c r="Q14" s="94">
        <f>IF(P14=0,"",P14/O14*100)</f>
      </c>
    </row>
    <row r="15" spans="1:17" ht="42.75">
      <c r="A15" s="3" t="s">
        <v>164</v>
      </c>
      <c r="B15" s="17">
        <f>'9.托幼机构'!Z19</f>
        <v>0</v>
      </c>
      <c r="C15" s="17">
        <f>'9.托幼机构'!AA19</f>
        <v>0</v>
      </c>
      <c r="D15" s="17">
        <f>'9.托幼机构'!AB19</f>
        <v>0</v>
      </c>
      <c r="E15" s="94">
        <f t="shared" si="0"/>
      </c>
      <c r="F15" s="22">
        <f>'9.托幼机构'!Z34</f>
        <v>0</v>
      </c>
      <c r="G15" s="22">
        <f>'9.托幼机构'!AA34</f>
        <v>0</v>
      </c>
      <c r="H15" s="22">
        <f>'9.托幼机构'!AB34</f>
        <v>0</v>
      </c>
      <c r="I15" s="94">
        <f t="shared" si="1"/>
      </c>
      <c r="J15" s="17">
        <f>'9.托幼机构'!Z49</f>
        <v>0</v>
      </c>
      <c r="K15" s="17">
        <f>'9.托幼机构'!AA49</f>
        <v>0</v>
      </c>
      <c r="L15" s="17">
        <f>'9.托幼机构'!AB49</f>
        <v>0</v>
      </c>
      <c r="M15" s="94">
        <f t="shared" si="2"/>
      </c>
      <c r="N15" s="17">
        <f t="shared" si="3"/>
        <v>0</v>
      </c>
      <c r="O15" s="17">
        <f t="shared" si="4"/>
        <v>0</v>
      </c>
      <c r="P15" s="17">
        <f t="shared" si="5"/>
        <v>0</v>
      </c>
      <c r="Q15" s="94">
        <f>IF(P15=0,"",P15/O15*100)</f>
      </c>
    </row>
    <row r="16" spans="1:17" ht="21.75" customHeight="1">
      <c r="A16" s="3" t="s">
        <v>17</v>
      </c>
      <c r="B16" s="21">
        <f>SUM(B9:B15)</f>
        <v>0</v>
      </c>
      <c r="C16" s="21">
        <f>SUM(C9:C15)</f>
        <v>0</v>
      </c>
      <c r="D16" s="21">
        <f>SUM(D9:D15)</f>
        <v>0</v>
      </c>
      <c r="E16" s="94">
        <f t="shared" si="0"/>
      </c>
      <c r="F16" s="22">
        <f>SUM(F9:F15)</f>
        <v>0</v>
      </c>
      <c r="G16" s="22">
        <f>SUM(G9:G15)</f>
        <v>0</v>
      </c>
      <c r="H16" s="22">
        <f>SUM(H9:H15)</f>
        <v>0</v>
      </c>
      <c r="I16" s="94">
        <f>IF(H16=0,"",H16/G16*100)</f>
      </c>
      <c r="J16" s="17">
        <f>SUM(J9:J15)</f>
        <v>0</v>
      </c>
      <c r="K16" s="17">
        <f>SUM(K9:K15)</f>
        <v>0</v>
      </c>
      <c r="L16" s="17">
        <f>SUM(L9:L15)</f>
        <v>0</v>
      </c>
      <c r="M16" s="94">
        <f t="shared" si="2"/>
      </c>
      <c r="N16" s="17">
        <f>SUM(N9:N15)</f>
        <v>0</v>
      </c>
      <c r="O16" s="17">
        <f>SUM(C16,G16,K16)</f>
        <v>0</v>
      </c>
      <c r="P16" s="17">
        <f>SUM(D16,H16,L16)</f>
        <v>0</v>
      </c>
      <c r="Q16" s="94">
        <f t="shared" si="6"/>
      </c>
    </row>
    <row r="17" spans="1:21" ht="18" customHeight="1">
      <c r="A17" s="230" t="s">
        <v>181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9"/>
      <c r="S17" s="9"/>
      <c r="T17" s="9"/>
      <c r="U17" s="9"/>
    </row>
  </sheetData>
  <sheetProtection/>
  <mergeCells count="11">
    <mergeCell ref="B1:M1"/>
    <mergeCell ref="B2:D2"/>
    <mergeCell ref="E2:G2"/>
    <mergeCell ref="H2:J2"/>
    <mergeCell ref="K2:M2"/>
    <mergeCell ref="A6:U6"/>
    <mergeCell ref="A17:Q17"/>
    <mergeCell ref="B7:E7"/>
    <mergeCell ref="F7:I7"/>
    <mergeCell ref="J7:M7"/>
    <mergeCell ref="N7:Q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R133"/>
  <sheetViews>
    <sheetView tabSelected="1" zoomScale="90" zoomScaleNormal="90" zoomScalePageLayoutView="0" workbookViewId="0" topLeftCell="A1">
      <pane xSplit="9" ySplit="5" topLeftCell="AL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U22" sqref="AU22"/>
    </sheetView>
  </sheetViews>
  <sheetFormatPr defaultColWidth="9.00390625" defaultRowHeight="14.25"/>
  <cols>
    <col min="2" max="2" width="8.625" style="0" customWidth="1"/>
    <col min="3" max="3" width="5.375" style="0" customWidth="1"/>
    <col min="4" max="5" width="6.25390625" style="0" customWidth="1"/>
    <col min="6" max="6" width="6.625" style="0" customWidth="1"/>
    <col min="7" max="7" width="6.00390625" style="0" customWidth="1"/>
    <col min="8" max="8" width="6.25390625" style="0" customWidth="1"/>
    <col min="9" max="22" width="7.00390625" style="0" customWidth="1"/>
    <col min="23" max="23" width="5.875" style="0" customWidth="1"/>
    <col min="24" max="24" width="6.375" style="0" customWidth="1"/>
    <col min="25" max="26" width="7.25390625" style="0" customWidth="1"/>
    <col min="27" max="27" width="6.25390625" style="0" customWidth="1"/>
    <col min="28" max="28" width="6.125" style="0" customWidth="1"/>
    <col min="29" max="30" width="6.875" style="0" customWidth="1"/>
    <col min="31" max="31" width="6.00390625" style="0" customWidth="1"/>
    <col min="32" max="32" width="6.25390625" style="0" customWidth="1"/>
    <col min="33" max="34" width="7.375" style="0" customWidth="1"/>
    <col min="35" max="35" width="6.50390625" style="0" customWidth="1"/>
    <col min="36" max="36" width="6.00390625" style="0" customWidth="1"/>
    <col min="37" max="38" width="7.00390625" style="0" customWidth="1"/>
    <col min="39" max="39" width="6.375" style="0" customWidth="1"/>
    <col min="40" max="40" width="7.375" style="0" customWidth="1"/>
    <col min="41" max="46" width="6.875" style="0" customWidth="1"/>
    <col min="47" max="47" width="6.125" style="0" customWidth="1"/>
    <col min="48" max="48" width="6.375" style="0" customWidth="1"/>
    <col min="49" max="50" width="6.875" style="0" customWidth="1"/>
    <col min="51" max="51" width="6.00390625" style="0" customWidth="1"/>
    <col min="52" max="52" width="5.875" style="0" customWidth="1"/>
    <col min="53" max="53" width="6.75390625" style="0" customWidth="1"/>
    <col min="54" max="54" width="6.875" style="0" customWidth="1"/>
    <col min="55" max="55" width="6.125" style="0" customWidth="1"/>
    <col min="56" max="56" width="6.25390625" style="0" customWidth="1"/>
    <col min="57" max="58" width="7.00390625" style="0" customWidth="1"/>
    <col min="59" max="59" width="6.00390625" style="0" customWidth="1"/>
    <col min="60" max="60" width="6.375" style="0" customWidth="1"/>
    <col min="61" max="61" width="6.125" style="0" customWidth="1"/>
    <col min="62" max="63" width="6.875" style="0" customWidth="1"/>
    <col min="64" max="64" width="6.25390625" style="0" customWidth="1"/>
    <col min="65" max="65" width="6.375" style="0" customWidth="1"/>
    <col min="66" max="67" width="7.00390625" style="0" customWidth="1"/>
    <col min="68" max="68" width="6.125" style="0" customWidth="1"/>
    <col min="69" max="69" width="6.375" style="0" customWidth="1"/>
    <col min="70" max="70" width="7.50390625" style="0" customWidth="1"/>
  </cols>
  <sheetData>
    <row r="1" spans="1:70" ht="69.75" customHeight="1">
      <c r="A1" s="290" t="s">
        <v>161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116"/>
      <c r="AE1" s="116"/>
      <c r="AF1" s="116"/>
      <c r="AG1" s="116"/>
      <c r="AH1" s="116"/>
      <c r="AI1" s="116"/>
      <c r="AJ1" s="116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28"/>
      <c r="AW1" s="28"/>
      <c r="AX1" s="28"/>
      <c r="AY1" s="29"/>
      <c r="AZ1" s="28"/>
      <c r="BA1" s="28"/>
      <c r="BB1" s="28"/>
      <c r="BC1" s="29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69" ht="36" customHeight="1">
      <c r="A2" s="292" t="s">
        <v>252</v>
      </c>
      <c r="B2" s="292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4"/>
    </row>
    <row r="3" spans="1:69" ht="16.5" customHeight="1">
      <c r="A3" s="132"/>
      <c r="B3" s="132"/>
      <c r="C3" s="163"/>
      <c r="D3" s="163"/>
      <c r="E3" s="163"/>
      <c r="F3" s="133"/>
      <c r="G3" s="133"/>
      <c r="H3" s="133"/>
      <c r="I3" s="133"/>
      <c r="J3" s="274" t="s">
        <v>251</v>
      </c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9"/>
      <c r="V3" s="282" t="s">
        <v>190</v>
      </c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9"/>
      <c r="AH3" s="264" t="s">
        <v>4</v>
      </c>
      <c r="AI3" s="265"/>
      <c r="AJ3" s="265"/>
      <c r="AK3" s="266"/>
      <c r="AL3" s="289" t="s">
        <v>73</v>
      </c>
      <c r="AM3" s="250"/>
      <c r="AN3" s="250"/>
      <c r="AO3" s="250"/>
      <c r="AP3" s="250"/>
      <c r="AQ3" s="250"/>
      <c r="AR3" s="250"/>
      <c r="AS3" s="251"/>
      <c r="AT3" s="258" t="s">
        <v>12</v>
      </c>
      <c r="AU3" s="259"/>
      <c r="AV3" s="259"/>
      <c r="AW3" s="260"/>
      <c r="AX3" s="264" t="s">
        <v>99</v>
      </c>
      <c r="AY3" s="265"/>
      <c r="AZ3" s="265"/>
      <c r="BA3" s="266"/>
      <c r="BB3" s="264" t="s">
        <v>100</v>
      </c>
      <c r="BC3" s="265"/>
      <c r="BD3" s="265"/>
      <c r="BE3" s="266"/>
      <c r="BF3" s="264" t="s">
        <v>101</v>
      </c>
      <c r="BG3" s="265"/>
      <c r="BH3" s="265"/>
      <c r="BI3" s="266"/>
      <c r="BJ3" s="258" t="s">
        <v>195</v>
      </c>
      <c r="BK3" s="278"/>
      <c r="BL3" s="278"/>
      <c r="BM3" s="279"/>
      <c r="BN3" s="289" t="s">
        <v>196</v>
      </c>
      <c r="BO3" s="250"/>
      <c r="BP3" s="250"/>
      <c r="BQ3" s="251"/>
    </row>
    <row r="4" spans="1:70" ht="14.25" customHeight="1">
      <c r="A4" s="298" t="s">
        <v>69</v>
      </c>
      <c r="B4" s="287" t="s">
        <v>70</v>
      </c>
      <c r="C4" s="288" t="s">
        <v>104</v>
      </c>
      <c r="D4" s="288" t="s">
        <v>16</v>
      </c>
      <c r="E4" s="285" t="s">
        <v>206</v>
      </c>
      <c r="F4" s="274" t="s">
        <v>71</v>
      </c>
      <c r="G4" s="216"/>
      <c r="H4" s="216"/>
      <c r="I4" s="217"/>
      <c r="J4" s="274" t="s">
        <v>183</v>
      </c>
      <c r="K4" s="218"/>
      <c r="L4" s="218"/>
      <c r="M4" s="218"/>
      <c r="N4" s="274" t="s">
        <v>182</v>
      </c>
      <c r="O4" s="216"/>
      <c r="P4" s="216"/>
      <c r="Q4" s="217"/>
      <c r="R4" s="274" t="s">
        <v>184</v>
      </c>
      <c r="S4" s="216"/>
      <c r="T4" s="216"/>
      <c r="U4" s="217"/>
      <c r="V4" s="282" t="s">
        <v>191</v>
      </c>
      <c r="W4" s="216"/>
      <c r="X4" s="216"/>
      <c r="Y4" s="217"/>
      <c r="Z4" s="282" t="s">
        <v>192</v>
      </c>
      <c r="AA4" s="216"/>
      <c r="AB4" s="216"/>
      <c r="AC4" s="217"/>
      <c r="AD4" s="282" t="s">
        <v>245</v>
      </c>
      <c r="AE4" s="216"/>
      <c r="AF4" s="216"/>
      <c r="AG4" s="217"/>
      <c r="AH4" s="267"/>
      <c r="AI4" s="268"/>
      <c r="AJ4" s="268"/>
      <c r="AK4" s="269"/>
      <c r="AL4" s="282" t="s">
        <v>193</v>
      </c>
      <c r="AM4" s="216"/>
      <c r="AN4" s="216"/>
      <c r="AO4" s="217"/>
      <c r="AP4" s="282" t="s">
        <v>194</v>
      </c>
      <c r="AQ4" s="216"/>
      <c r="AR4" s="216"/>
      <c r="AS4" s="217"/>
      <c r="AT4" s="261"/>
      <c r="AU4" s="262"/>
      <c r="AV4" s="262"/>
      <c r="AW4" s="263"/>
      <c r="AX4" s="267"/>
      <c r="AY4" s="268"/>
      <c r="AZ4" s="268"/>
      <c r="BA4" s="269"/>
      <c r="BB4" s="267"/>
      <c r="BC4" s="268"/>
      <c r="BD4" s="268"/>
      <c r="BE4" s="269"/>
      <c r="BF4" s="267"/>
      <c r="BG4" s="268"/>
      <c r="BH4" s="268"/>
      <c r="BI4" s="269"/>
      <c r="BJ4" s="280"/>
      <c r="BK4" s="281"/>
      <c r="BL4" s="281"/>
      <c r="BM4" s="273"/>
      <c r="BN4" s="274" t="s">
        <v>14</v>
      </c>
      <c r="BO4" s="216"/>
      <c r="BP4" s="216"/>
      <c r="BQ4" s="217"/>
      <c r="BR4" s="73"/>
    </row>
    <row r="5" spans="1:69" ht="22.5">
      <c r="A5" s="298"/>
      <c r="B5" s="287"/>
      <c r="C5" s="286"/>
      <c r="D5" s="286"/>
      <c r="E5" s="286"/>
      <c r="F5" s="64" t="s">
        <v>153</v>
      </c>
      <c r="G5" s="70" t="s">
        <v>67</v>
      </c>
      <c r="H5" s="70" t="s">
        <v>24</v>
      </c>
      <c r="I5" s="71" t="s">
        <v>22</v>
      </c>
      <c r="J5" s="71" t="s">
        <v>153</v>
      </c>
      <c r="K5" s="72" t="s">
        <v>188</v>
      </c>
      <c r="L5" s="72" t="s">
        <v>186</v>
      </c>
      <c r="M5" s="72" t="s">
        <v>185</v>
      </c>
      <c r="N5" s="71" t="s">
        <v>187</v>
      </c>
      <c r="O5" s="33" t="s">
        <v>67</v>
      </c>
      <c r="P5" s="33" t="s">
        <v>186</v>
      </c>
      <c r="Q5" s="33" t="s">
        <v>185</v>
      </c>
      <c r="R5" s="71" t="s">
        <v>187</v>
      </c>
      <c r="S5" s="33" t="s">
        <v>67</v>
      </c>
      <c r="T5" s="33" t="s">
        <v>186</v>
      </c>
      <c r="U5" s="33" t="s">
        <v>185</v>
      </c>
      <c r="V5" s="71" t="s">
        <v>151</v>
      </c>
      <c r="W5" s="72" t="s">
        <v>188</v>
      </c>
      <c r="X5" s="72" t="s">
        <v>186</v>
      </c>
      <c r="Y5" s="72" t="s">
        <v>185</v>
      </c>
      <c r="Z5" s="71" t="s">
        <v>187</v>
      </c>
      <c r="AA5" s="33" t="s">
        <v>67</v>
      </c>
      <c r="AB5" s="33" t="s">
        <v>186</v>
      </c>
      <c r="AC5" s="33" t="s">
        <v>185</v>
      </c>
      <c r="AD5" s="71" t="s">
        <v>187</v>
      </c>
      <c r="AE5" s="33" t="s">
        <v>67</v>
      </c>
      <c r="AF5" s="33" t="s">
        <v>186</v>
      </c>
      <c r="AG5" s="33" t="s">
        <v>185</v>
      </c>
      <c r="AH5" s="71" t="s">
        <v>152</v>
      </c>
      <c r="AI5" s="33" t="s">
        <v>98</v>
      </c>
      <c r="AJ5" s="33" t="s">
        <v>24</v>
      </c>
      <c r="AK5" s="33" t="s">
        <v>22</v>
      </c>
      <c r="AL5" s="71" t="s">
        <v>152</v>
      </c>
      <c r="AM5" s="33" t="s">
        <v>67</v>
      </c>
      <c r="AN5" s="33" t="s">
        <v>24</v>
      </c>
      <c r="AO5" s="33" t="s">
        <v>22</v>
      </c>
      <c r="AP5" s="71" t="s">
        <v>152</v>
      </c>
      <c r="AQ5" s="33" t="s">
        <v>67</v>
      </c>
      <c r="AR5" s="33" t="s">
        <v>24</v>
      </c>
      <c r="AS5" s="33" t="s">
        <v>22</v>
      </c>
      <c r="AT5" s="71" t="s">
        <v>152</v>
      </c>
      <c r="AU5" s="33" t="s">
        <v>67</v>
      </c>
      <c r="AV5" s="33" t="s">
        <v>24</v>
      </c>
      <c r="AW5" s="33" t="s">
        <v>22</v>
      </c>
      <c r="AX5" s="71" t="s">
        <v>152</v>
      </c>
      <c r="AY5" s="33" t="s">
        <v>67</v>
      </c>
      <c r="AZ5" s="33" t="s">
        <v>24</v>
      </c>
      <c r="BA5" s="35" t="s">
        <v>22</v>
      </c>
      <c r="BB5" s="71" t="s">
        <v>152</v>
      </c>
      <c r="BC5" s="33" t="s">
        <v>67</v>
      </c>
      <c r="BD5" s="33" t="s">
        <v>24</v>
      </c>
      <c r="BE5" s="33" t="s">
        <v>22</v>
      </c>
      <c r="BF5" s="71" t="s">
        <v>152</v>
      </c>
      <c r="BG5" s="33" t="s">
        <v>67</v>
      </c>
      <c r="BH5" s="33" t="s">
        <v>24</v>
      </c>
      <c r="BI5" s="33" t="s">
        <v>22</v>
      </c>
      <c r="BJ5" s="71" t="s">
        <v>152</v>
      </c>
      <c r="BK5" s="33" t="s">
        <v>67</v>
      </c>
      <c r="BL5" s="33" t="s">
        <v>24</v>
      </c>
      <c r="BM5" s="33" t="s">
        <v>22</v>
      </c>
      <c r="BN5" s="71" t="s">
        <v>152</v>
      </c>
      <c r="BO5" s="33" t="s">
        <v>67</v>
      </c>
      <c r="BP5" s="33" t="s">
        <v>24</v>
      </c>
      <c r="BQ5" s="33" t="s">
        <v>22</v>
      </c>
    </row>
    <row r="6" spans="1:69" ht="14.25">
      <c r="A6" s="241" t="s">
        <v>165</v>
      </c>
      <c r="B6" s="129"/>
      <c r="C6" s="143"/>
      <c r="D6" s="143"/>
      <c r="E6" s="246"/>
      <c r="F6" s="99">
        <f>SUM(J6,N6,R6,V6,Z6,AD6,AH6,AL6,AP6,AT6,AX6,BB6,BF6,BJ6,BN6)</f>
        <v>0</v>
      </c>
      <c r="G6" s="99">
        <f>SUM(K6,O6,S6,W6,AA6,AE6,AI6,AM6,AQ6,AU6,AY6,BC6,BG6,BK6,BO6)</f>
        <v>0</v>
      </c>
      <c r="H6" s="99">
        <f>SUM(L6,P6,T6,X6,AB6,AF6,AJ6,AN6,AR6,AV6,AZ6,BD6,BH6,BL6,BP6)</f>
        <v>0</v>
      </c>
      <c r="I6" s="101" t="e">
        <f>H6/G6*100</f>
        <v>#DIV/0!</v>
      </c>
      <c r="J6" s="143"/>
      <c r="K6" s="143"/>
      <c r="L6" s="143"/>
      <c r="M6" s="108" t="e">
        <f>L6/K6*100</f>
        <v>#DIV/0!</v>
      </c>
      <c r="N6" s="143"/>
      <c r="O6" s="143"/>
      <c r="P6" s="143"/>
      <c r="Q6" s="104" t="e">
        <f>$P6/$O6*100</f>
        <v>#DIV/0!</v>
      </c>
      <c r="R6" s="143"/>
      <c r="S6" s="143"/>
      <c r="T6" s="143"/>
      <c r="U6" s="104" t="e">
        <f>$T6/$S6*100</f>
        <v>#DIV/0!</v>
      </c>
      <c r="V6" s="143"/>
      <c r="W6" s="143"/>
      <c r="X6" s="143"/>
      <c r="Y6" s="108" t="e">
        <f>X6/W6*100</f>
        <v>#DIV/0!</v>
      </c>
      <c r="Z6" s="143"/>
      <c r="AA6" s="143"/>
      <c r="AB6" s="143"/>
      <c r="AC6" s="108" t="e">
        <f>AB6/AA6*100</f>
        <v>#DIV/0!</v>
      </c>
      <c r="AD6" s="143"/>
      <c r="AE6" s="143"/>
      <c r="AF6" s="143"/>
      <c r="AG6" s="108" t="e">
        <f>AF6/AE6*100</f>
        <v>#DIV/0!</v>
      </c>
      <c r="AH6" s="143"/>
      <c r="AI6" s="143"/>
      <c r="AJ6" s="143"/>
      <c r="AK6" s="104" t="e">
        <f>$AJ6/$AI6*100</f>
        <v>#DIV/0!</v>
      </c>
      <c r="AL6" s="143"/>
      <c r="AM6" s="143"/>
      <c r="AN6" s="143"/>
      <c r="AO6" s="104" t="e">
        <f>$AN6/$AM6*100</f>
        <v>#DIV/0!</v>
      </c>
      <c r="AP6" s="143"/>
      <c r="AQ6" s="143"/>
      <c r="AR6" s="143"/>
      <c r="AS6" s="104" t="e">
        <f>$AR6/$AQ6*100</f>
        <v>#DIV/0!</v>
      </c>
      <c r="AT6" s="143"/>
      <c r="AU6" s="143"/>
      <c r="AV6" s="143"/>
      <c r="AW6" s="104" t="e">
        <f>$AV6/$AU6*100</f>
        <v>#DIV/0!</v>
      </c>
      <c r="AX6" s="143"/>
      <c r="AY6" s="143"/>
      <c r="AZ6" s="143"/>
      <c r="BA6" s="104" t="e">
        <f>$AZ6/$AY6*100</f>
        <v>#DIV/0!</v>
      </c>
      <c r="BB6" s="143"/>
      <c r="BC6" s="143"/>
      <c r="BD6" s="143"/>
      <c r="BE6" s="104" t="e">
        <f>$BD6/$BC6*100</f>
        <v>#DIV/0!</v>
      </c>
      <c r="BF6" s="143"/>
      <c r="BG6" s="143"/>
      <c r="BH6" s="143"/>
      <c r="BI6" s="104" t="e">
        <f>$BH6/$BG6*100</f>
        <v>#DIV/0!</v>
      </c>
      <c r="BJ6" s="143"/>
      <c r="BK6" s="143"/>
      <c r="BL6" s="143"/>
      <c r="BM6" s="104" t="e">
        <f>$BL6/$BK6*100</f>
        <v>#DIV/0!</v>
      </c>
      <c r="BN6" s="143"/>
      <c r="BO6" s="143"/>
      <c r="BP6" s="143"/>
      <c r="BQ6" s="106" t="e">
        <f>$BP6/$BO6*100</f>
        <v>#DIV/0!</v>
      </c>
    </row>
    <row r="7" spans="1:69" ht="14.25">
      <c r="A7" s="242"/>
      <c r="B7" s="129"/>
      <c r="C7" s="143"/>
      <c r="D7" s="143"/>
      <c r="E7" s="247"/>
      <c r="F7" s="99">
        <f aca="true" t="shared" si="0" ref="F7:F19">SUM(J7,N7,R7,V7,Z7,AD7,AH7,AL7,AP7,AT7,AX7,BB7,BF7,BJ7,BN7)</f>
        <v>0</v>
      </c>
      <c r="G7" s="99">
        <f aca="true" t="shared" si="1" ref="G7:G19">SUM(K7,O7,S7,W7,AA7,AE7,AI7,AM7,AQ7,AU7,AY7,BC7,BG7,BK7,BO7)</f>
        <v>0</v>
      </c>
      <c r="H7" s="99">
        <f aca="true" t="shared" si="2" ref="H7:H19">SUM(L7,P7,T7,X7,AB7,AF7,AJ7,AN7,AR7,AV7,AZ7,BD7,BH7,BL7,BP7)</f>
        <v>0</v>
      </c>
      <c r="I7" s="101" t="e">
        <f aca="true" t="shared" si="3" ref="I7:I20">H7/G7*100</f>
        <v>#DIV/0!</v>
      </c>
      <c r="J7" s="143"/>
      <c r="K7" s="143"/>
      <c r="L7" s="143"/>
      <c r="M7" s="108" t="e">
        <f aca="true" t="shared" si="4" ref="M7:M18">L7/K7*100</f>
        <v>#DIV/0!</v>
      </c>
      <c r="N7" s="143"/>
      <c r="O7" s="143"/>
      <c r="P7" s="143"/>
      <c r="Q7" s="104" t="e">
        <f aca="true" t="shared" si="5" ref="Q7:Q49">$P7/$O7*100</f>
        <v>#DIV/0!</v>
      </c>
      <c r="R7" s="143"/>
      <c r="S7" s="143"/>
      <c r="T7" s="143"/>
      <c r="U7" s="104" t="e">
        <f aca="true" t="shared" si="6" ref="U7:U49">$T7/$S7*100</f>
        <v>#DIV/0!</v>
      </c>
      <c r="V7" s="143"/>
      <c r="W7" s="143"/>
      <c r="X7" s="143"/>
      <c r="Y7" s="108" t="e">
        <f>X7/W7*100</f>
        <v>#DIV/0!</v>
      </c>
      <c r="Z7" s="143"/>
      <c r="AA7" s="143"/>
      <c r="AB7" s="143"/>
      <c r="AC7" s="108" t="e">
        <f aca="true" t="shared" si="7" ref="AC7:AC70">AB7/AA7*100</f>
        <v>#DIV/0!</v>
      </c>
      <c r="AD7" s="143"/>
      <c r="AE7" s="143"/>
      <c r="AF7" s="143"/>
      <c r="AG7" s="108" t="e">
        <f aca="true" t="shared" si="8" ref="AG7:AG70">AF7/AE7*100</f>
        <v>#DIV/0!</v>
      </c>
      <c r="AH7" s="143"/>
      <c r="AI7" s="143"/>
      <c r="AJ7" s="143"/>
      <c r="AK7" s="104" t="e">
        <f aca="true" t="shared" si="9" ref="AK7:AK49">$AJ7/$AI7*100</f>
        <v>#DIV/0!</v>
      </c>
      <c r="AL7" s="143"/>
      <c r="AM7" s="143"/>
      <c r="AN7" s="143"/>
      <c r="AO7" s="104" t="e">
        <f aca="true" t="shared" si="10" ref="AO7:AO37">$AN7/$AM7*100</f>
        <v>#DIV/0!</v>
      </c>
      <c r="AP7" s="143"/>
      <c r="AQ7" s="143"/>
      <c r="AR7" s="143"/>
      <c r="AS7" s="104" t="e">
        <f aca="true" t="shared" si="11" ref="AS7:AS70">$AR7/$AQ7*100</f>
        <v>#DIV/0!</v>
      </c>
      <c r="AT7" s="143"/>
      <c r="AU7" s="143"/>
      <c r="AV7" s="143"/>
      <c r="AW7" s="104" t="e">
        <f aca="true" t="shared" si="12" ref="AW7:AW34">$AV7/$AU7*100</f>
        <v>#DIV/0!</v>
      </c>
      <c r="AX7" s="143"/>
      <c r="AY7" s="143"/>
      <c r="AZ7" s="143"/>
      <c r="BA7" s="104" t="e">
        <f aca="true" t="shared" si="13" ref="BA7:BA49">$AZ7/$AY7*100</f>
        <v>#DIV/0!</v>
      </c>
      <c r="BB7" s="143"/>
      <c r="BC7" s="143"/>
      <c r="BD7" s="143"/>
      <c r="BE7" s="104" t="e">
        <f aca="true" t="shared" si="14" ref="BE7:BE49">$BD7/$BC7*100</f>
        <v>#DIV/0!</v>
      </c>
      <c r="BF7" s="143"/>
      <c r="BG7" s="143"/>
      <c r="BH7" s="143"/>
      <c r="BI7" s="104" t="e">
        <f aca="true" t="shared" si="15" ref="BI7:BI79">$BH7/$BG7*100</f>
        <v>#DIV/0!</v>
      </c>
      <c r="BJ7" s="143"/>
      <c r="BK7" s="143"/>
      <c r="BL7" s="143"/>
      <c r="BM7" s="104" t="e">
        <f>$BL7/$BK7*100</f>
        <v>#DIV/0!</v>
      </c>
      <c r="BN7" s="143"/>
      <c r="BO7" s="143"/>
      <c r="BP7" s="143"/>
      <c r="BQ7" s="106" t="e">
        <f aca="true" t="shared" si="16" ref="BQ7:BQ79">$BP7/$BO7*100</f>
        <v>#DIV/0!</v>
      </c>
    </row>
    <row r="8" spans="1:69" ht="14.25">
      <c r="A8" s="242"/>
      <c r="B8" s="129"/>
      <c r="C8" s="143"/>
      <c r="D8" s="143"/>
      <c r="E8" s="247"/>
      <c r="F8" s="99">
        <f t="shared" si="0"/>
        <v>0</v>
      </c>
      <c r="G8" s="99">
        <f t="shared" si="1"/>
        <v>0</v>
      </c>
      <c r="H8" s="99">
        <f t="shared" si="2"/>
        <v>0</v>
      </c>
      <c r="I8" s="101" t="e">
        <f t="shared" si="3"/>
        <v>#DIV/0!</v>
      </c>
      <c r="J8" s="143"/>
      <c r="K8" s="143"/>
      <c r="L8" s="143"/>
      <c r="M8" s="108" t="e">
        <f t="shared" si="4"/>
        <v>#DIV/0!</v>
      </c>
      <c r="N8" s="143"/>
      <c r="O8" s="143"/>
      <c r="P8" s="143"/>
      <c r="Q8" s="104" t="e">
        <f t="shared" si="5"/>
        <v>#DIV/0!</v>
      </c>
      <c r="R8" s="143"/>
      <c r="S8" s="143"/>
      <c r="T8" s="143"/>
      <c r="U8" s="104" t="e">
        <f t="shared" si="6"/>
        <v>#DIV/0!</v>
      </c>
      <c r="V8" s="143"/>
      <c r="W8" s="143"/>
      <c r="X8" s="143"/>
      <c r="Y8" s="108" t="e">
        <f aca="true" t="shared" si="17" ref="Y8:Y13">X8/W8*100</f>
        <v>#DIV/0!</v>
      </c>
      <c r="Z8" s="143"/>
      <c r="AA8" s="143"/>
      <c r="AB8" s="143"/>
      <c r="AC8" s="108" t="e">
        <f t="shared" si="7"/>
        <v>#DIV/0!</v>
      </c>
      <c r="AD8" s="143"/>
      <c r="AE8" s="143"/>
      <c r="AF8" s="143"/>
      <c r="AG8" s="108" t="e">
        <f t="shared" si="8"/>
        <v>#DIV/0!</v>
      </c>
      <c r="AH8" s="143"/>
      <c r="AI8" s="143"/>
      <c r="AJ8" s="143"/>
      <c r="AK8" s="104" t="e">
        <f t="shared" si="9"/>
        <v>#DIV/0!</v>
      </c>
      <c r="AL8" s="143"/>
      <c r="AM8" s="143"/>
      <c r="AN8" s="143"/>
      <c r="AO8" s="104" t="e">
        <f t="shared" si="10"/>
        <v>#DIV/0!</v>
      </c>
      <c r="AP8" s="143"/>
      <c r="AQ8" s="143"/>
      <c r="AR8" s="143"/>
      <c r="AS8" s="104" t="e">
        <f t="shared" si="11"/>
        <v>#DIV/0!</v>
      </c>
      <c r="AT8" s="143"/>
      <c r="AU8" s="143"/>
      <c r="AV8" s="143"/>
      <c r="AW8" s="104" t="e">
        <f t="shared" si="12"/>
        <v>#DIV/0!</v>
      </c>
      <c r="AX8" s="143"/>
      <c r="AY8" s="143"/>
      <c r="AZ8" s="143"/>
      <c r="BA8" s="104" t="e">
        <f t="shared" si="13"/>
        <v>#DIV/0!</v>
      </c>
      <c r="BB8" s="143"/>
      <c r="BC8" s="143"/>
      <c r="BD8" s="143"/>
      <c r="BE8" s="104" t="e">
        <f t="shared" si="14"/>
        <v>#DIV/0!</v>
      </c>
      <c r="BF8" s="143"/>
      <c r="BG8" s="143"/>
      <c r="BH8" s="143"/>
      <c r="BI8" s="104" t="e">
        <f t="shared" si="15"/>
        <v>#DIV/0!</v>
      </c>
      <c r="BJ8" s="143"/>
      <c r="BK8" s="143"/>
      <c r="BL8" s="143"/>
      <c r="BM8" s="104" t="e">
        <f aca="true" t="shared" si="18" ref="BM8:BM14">BL8/BK8*100</f>
        <v>#DIV/0!</v>
      </c>
      <c r="BN8" s="143"/>
      <c r="BO8" s="143"/>
      <c r="BP8" s="143"/>
      <c r="BQ8" s="106" t="e">
        <f t="shared" si="16"/>
        <v>#DIV/0!</v>
      </c>
    </row>
    <row r="9" spans="1:69" ht="14.25">
      <c r="A9" s="242"/>
      <c r="B9" s="129"/>
      <c r="C9" s="143"/>
      <c r="D9" s="143"/>
      <c r="E9" s="247"/>
      <c r="F9" s="99">
        <f t="shared" si="0"/>
        <v>0</v>
      </c>
      <c r="G9" s="99">
        <f t="shared" si="1"/>
        <v>0</v>
      </c>
      <c r="H9" s="99">
        <f t="shared" si="2"/>
        <v>0</v>
      </c>
      <c r="I9" s="101" t="e">
        <f t="shared" si="3"/>
        <v>#DIV/0!</v>
      </c>
      <c r="J9" s="143"/>
      <c r="K9" s="143"/>
      <c r="L9" s="143"/>
      <c r="M9" s="108" t="e">
        <f t="shared" si="4"/>
        <v>#DIV/0!</v>
      </c>
      <c r="N9" s="143"/>
      <c r="O9" s="143"/>
      <c r="P9" s="143"/>
      <c r="Q9" s="104" t="e">
        <f t="shared" si="5"/>
        <v>#DIV/0!</v>
      </c>
      <c r="R9" s="143"/>
      <c r="S9" s="143"/>
      <c r="T9" s="143"/>
      <c r="U9" s="104" t="e">
        <f t="shared" si="6"/>
        <v>#DIV/0!</v>
      </c>
      <c r="V9" s="143"/>
      <c r="W9" s="143"/>
      <c r="X9" s="143"/>
      <c r="Y9" s="108" t="e">
        <f t="shared" si="17"/>
        <v>#DIV/0!</v>
      </c>
      <c r="Z9" s="143"/>
      <c r="AA9" s="143"/>
      <c r="AB9" s="143"/>
      <c r="AC9" s="108" t="e">
        <f t="shared" si="7"/>
        <v>#DIV/0!</v>
      </c>
      <c r="AD9" s="143"/>
      <c r="AE9" s="143"/>
      <c r="AF9" s="143"/>
      <c r="AG9" s="108" t="e">
        <f t="shared" si="8"/>
        <v>#DIV/0!</v>
      </c>
      <c r="AH9" s="143"/>
      <c r="AI9" s="143"/>
      <c r="AJ9" s="143"/>
      <c r="AK9" s="104" t="e">
        <f t="shared" si="9"/>
        <v>#DIV/0!</v>
      </c>
      <c r="AL9" s="143"/>
      <c r="AM9" s="143"/>
      <c r="AN9" s="143"/>
      <c r="AO9" s="104" t="e">
        <f t="shared" si="10"/>
        <v>#DIV/0!</v>
      </c>
      <c r="AP9" s="143"/>
      <c r="AQ9" s="143"/>
      <c r="AR9" s="143"/>
      <c r="AS9" s="104" t="e">
        <f t="shared" si="11"/>
        <v>#DIV/0!</v>
      </c>
      <c r="AT9" s="143"/>
      <c r="AU9" s="143"/>
      <c r="AV9" s="143"/>
      <c r="AW9" s="104" t="e">
        <f t="shared" si="12"/>
        <v>#DIV/0!</v>
      </c>
      <c r="AX9" s="143"/>
      <c r="AY9" s="143"/>
      <c r="AZ9" s="143"/>
      <c r="BA9" s="104" t="e">
        <f t="shared" si="13"/>
        <v>#DIV/0!</v>
      </c>
      <c r="BB9" s="143"/>
      <c r="BC9" s="143"/>
      <c r="BD9" s="143"/>
      <c r="BE9" s="104" t="e">
        <f t="shared" si="14"/>
        <v>#DIV/0!</v>
      </c>
      <c r="BF9" s="143"/>
      <c r="BG9" s="143"/>
      <c r="BH9" s="143"/>
      <c r="BI9" s="104" t="e">
        <f t="shared" si="15"/>
        <v>#DIV/0!</v>
      </c>
      <c r="BJ9" s="143"/>
      <c r="BK9" s="143"/>
      <c r="BL9" s="143"/>
      <c r="BM9" s="104" t="e">
        <f t="shared" si="18"/>
        <v>#DIV/0!</v>
      </c>
      <c r="BN9" s="143"/>
      <c r="BO9" s="143"/>
      <c r="BP9" s="143"/>
      <c r="BQ9" s="106" t="e">
        <f t="shared" si="16"/>
        <v>#DIV/0!</v>
      </c>
    </row>
    <row r="10" spans="1:69" ht="14.25">
      <c r="A10" s="242"/>
      <c r="B10" s="129"/>
      <c r="C10" s="143"/>
      <c r="D10" s="143"/>
      <c r="E10" s="247"/>
      <c r="F10" s="99">
        <f t="shared" si="0"/>
        <v>0</v>
      </c>
      <c r="G10" s="99">
        <f t="shared" si="1"/>
        <v>0</v>
      </c>
      <c r="H10" s="99">
        <f t="shared" si="2"/>
        <v>0</v>
      </c>
      <c r="I10" s="101" t="e">
        <f t="shared" si="3"/>
        <v>#DIV/0!</v>
      </c>
      <c r="J10" s="143"/>
      <c r="K10" s="143"/>
      <c r="L10" s="143"/>
      <c r="M10" s="108" t="e">
        <f t="shared" si="4"/>
        <v>#DIV/0!</v>
      </c>
      <c r="N10" s="143"/>
      <c r="O10" s="143"/>
      <c r="P10" s="143"/>
      <c r="Q10" s="104" t="e">
        <f t="shared" si="5"/>
        <v>#DIV/0!</v>
      </c>
      <c r="R10" s="143"/>
      <c r="S10" s="143"/>
      <c r="T10" s="143"/>
      <c r="U10" s="104" t="e">
        <f t="shared" si="6"/>
        <v>#DIV/0!</v>
      </c>
      <c r="V10" s="143"/>
      <c r="W10" s="143"/>
      <c r="X10" s="143"/>
      <c r="Y10" s="108" t="e">
        <f t="shared" si="17"/>
        <v>#DIV/0!</v>
      </c>
      <c r="Z10" s="143"/>
      <c r="AA10" s="143"/>
      <c r="AB10" s="143"/>
      <c r="AC10" s="108" t="e">
        <f t="shared" si="7"/>
        <v>#DIV/0!</v>
      </c>
      <c r="AD10" s="143"/>
      <c r="AE10" s="143"/>
      <c r="AF10" s="143"/>
      <c r="AG10" s="108" t="e">
        <f t="shared" si="8"/>
        <v>#DIV/0!</v>
      </c>
      <c r="AH10" s="143"/>
      <c r="AI10" s="143"/>
      <c r="AJ10" s="143"/>
      <c r="AK10" s="104" t="e">
        <f t="shared" si="9"/>
        <v>#DIV/0!</v>
      </c>
      <c r="AL10" s="143"/>
      <c r="AM10" s="143"/>
      <c r="AN10" s="143"/>
      <c r="AO10" s="104" t="e">
        <f t="shared" si="10"/>
        <v>#DIV/0!</v>
      </c>
      <c r="AP10" s="143"/>
      <c r="AQ10" s="143"/>
      <c r="AR10" s="143"/>
      <c r="AS10" s="104" t="e">
        <f t="shared" si="11"/>
        <v>#DIV/0!</v>
      </c>
      <c r="AT10" s="143"/>
      <c r="AU10" s="143"/>
      <c r="AV10" s="143"/>
      <c r="AW10" s="104" t="e">
        <f t="shared" si="12"/>
        <v>#DIV/0!</v>
      </c>
      <c r="AX10" s="143"/>
      <c r="AY10" s="143"/>
      <c r="AZ10" s="143"/>
      <c r="BA10" s="104" t="e">
        <f t="shared" si="13"/>
        <v>#DIV/0!</v>
      </c>
      <c r="BB10" s="143"/>
      <c r="BC10" s="143"/>
      <c r="BD10" s="143"/>
      <c r="BE10" s="104" t="e">
        <f t="shared" si="14"/>
        <v>#DIV/0!</v>
      </c>
      <c r="BF10" s="143"/>
      <c r="BG10" s="143"/>
      <c r="BH10" s="143"/>
      <c r="BI10" s="104" t="e">
        <f t="shared" si="15"/>
        <v>#DIV/0!</v>
      </c>
      <c r="BJ10" s="143"/>
      <c r="BK10" s="143"/>
      <c r="BL10" s="143"/>
      <c r="BM10" s="104" t="e">
        <f t="shared" si="18"/>
        <v>#DIV/0!</v>
      </c>
      <c r="BN10" s="143"/>
      <c r="BO10" s="143"/>
      <c r="BP10" s="143"/>
      <c r="BQ10" s="106" t="e">
        <f t="shared" si="16"/>
        <v>#DIV/0!</v>
      </c>
    </row>
    <row r="11" spans="1:69" ht="14.25">
      <c r="A11" s="242"/>
      <c r="B11" s="129"/>
      <c r="C11" s="143"/>
      <c r="D11" s="143"/>
      <c r="E11" s="247"/>
      <c r="F11" s="99">
        <f t="shared" si="0"/>
        <v>0</v>
      </c>
      <c r="G11" s="99">
        <f t="shared" si="1"/>
        <v>0</v>
      </c>
      <c r="H11" s="99">
        <f t="shared" si="2"/>
        <v>0</v>
      </c>
      <c r="I11" s="101" t="e">
        <f t="shared" si="3"/>
        <v>#DIV/0!</v>
      </c>
      <c r="J11" s="143"/>
      <c r="K11" s="143"/>
      <c r="L11" s="143"/>
      <c r="M11" s="108" t="e">
        <f t="shared" si="4"/>
        <v>#DIV/0!</v>
      </c>
      <c r="N11" s="143"/>
      <c r="O11" s="143"/>
      <c r="P11" s="143"/>
      <c r="Q11" s="104" t="e">
        <f t="shared" si="5"/>
        <v>#DIV/0!</v>
      </c>
      <c r="R11" s="143"/>
      <c r="S11" s="143"/>
      <c r="T11" s="143"/>
      <c r="U11" s="104" t="e">
        <f t="shared" si="6"/>
        <v>#DIV/0!</v>
      </c>
      <c r="V11" s="143"/>
      <c r="W11" s="143"/>
      <c r="X11" s="143"/>
      <c r="Y11" s="108" t="e">
        <f t="shared" si="17"/>
        <v>#DIV/0!</v>
      </c>
      <c r="Z11" s="143"/>
      <c r="AA11" s="143"/>
      <c r="AB11" s="143"/>
      <c r="AC11" s="108" t="e">
        <f t="shared" si="7"/>
        <v>#DIV/0!</v>
      </c>
      <c r="AD11" s="143"/>
      <c r="AE11" s="143"/>
      <c r="AF11" s="143"/>
      <c r="AG11" s="108" t="e">
        <f t="shared" si="8"/>
        <v>#DIV/0!</v>
      </c>
      <c r="AH11" s="143"/>
      <c r="AI11" s="143"/>
      <c r="AJ11" s="143"/>
      <c r="AK11" s="104" t="e">
        <f t="shared" si="9"/>
        <v>#DIV/0!</v>
      </c>
      <c r="AL11" s="143"/>
      <c r="AM11" s="143"/>
      <c r="AN11" s="143"/>
      <c r="AO11" s="104" t="e">
        <f t="shared" si="10"/>
        <v>#DIV/0!</v>
      </c>
      <c r="AP11" s="143"/>
      <c r="AQ11" s="143"/>
      <c r="AR11" s="143"/>
      <c r="AS11" s="104" t="e">
        <f t="shared" si="11"/>
        <v>#DIV/0!</v>
      </c>
      <c r="AT11" s="143"/>
      <c r="AU11" s="143"/>
      <c r="AV11" s="143"/>
      <c r="AW11" s="104" t="e">
        <f t="shared" si="12"/>
        <v>#DIV/0!</v>
      </c>
      <c r="AX11" s="143"/>
      <c r="AY11" s="143"/>
      <c r="AZ11" s="143"/>
      <c r="BA11" s="104" t="e">
        <f t="shared" si="13"/>
        <v>#DIV/0!</v>
      </c>
      <c r="BB11" s="143"/>
      <c r="BC11" s="143"/>
      <c r="BD11" s="143"/>
      <c r="BE11" s="104" t="e">
        <f t="shared" si="14"/>
        <v>#DIV/0!</v>
      </c>
      <c r="BF11" s="143"/>
      <c r="BG11" s="143"/>
      <c r="BH11" s="143"/>
      <c r="BI11" s="104" t="e">
        <f t="shared" si="15"/>
        <v>#DIV/0!</v>
      </c>
      <c r="BJ11" s="143"/>
      <c r="BK11" s="143"/>
      <c r="BL11" s="143"/>
      <c r="BM11" s="104" t="e">
        <f t="shared" si="18"/>
        <v>#DIV/0!</v>
      </c>
      <c r="BN11" s="143"/>
      <c r="BO11" s="143"/>
      <c r="BP11" s="143"/>
      <c r="BQ11" s="106" t="e">
        <f t="shared" si="16"/>
        <v>#DIV/0!</v>
      </c>
    </row>
    <row r="12" spans="1:69" ht="14.25">
      <c r="A12" s="242"/>
      <c r="B12" s="129"/>
      <c r="C12" s="143"/>
      <c r="D12" s="143"/>
      <c r="E12" s="247"/>
      <c r="F12" s="99">
        <f t="shared" si="0"/>
        <v>0</v>
      </c>
      <c r="G12" s="99">
        <f t="shared" si="1"/>
        <v>0</v>
      </c>
      <c r="H12" s="99">
        <f t="shared" si="2"/>
        <v>0</v>
      </c>
      <c r="I12" s="101" t="e">
        <f t="shared" si="3"/>
        <v>#DIV/0!</v>
      </c>
      <c r="J12" s="143"/>
      <c r="K12" s="143"/>
      <c r="L12" s="143"/>
      <c r="M12" s="108" t="e">
        <f t="shared" si="4"/>
        <v>#DIV/0!</v>
      </c>
      <c r="N12" s="143"/>
      <c r="O12" s="143"/>
      <c r="P12" s="143"/>
      <c r="Q12" s="104" t="e">
        <f t="shared" si="5"/>
        <v>#DIV/0!</v>
      </c>
      <c r="R12" s="143"/>
      <c r="S12" s="143"/>
      <c r="T12" s="143"/>
      <c r="U12" s="104" t="e">
        <f t="shared" si="6"/>
        <v>#DIV/0!</v>
      </c>
      <c r="V12" s="143"/>
      <c r="W12" s="143"/>
      <c r="X12" s="143"/>
      <c r="Y12" s="108" t="e">
        <f t="shared" si="17"/>
        <v>#DIV/0!</v>
      </c>
      <c r="Z12" s="143"/>
      <c r="AA12" s="143"/>
      <c r="AB12" s="143"/>
      <c r="AC12" s="108" t="e">
        <f t="shared" si="7"/>
        <v>#DIV/0!</v>
      </c>
      <c r="AD12" s="143"/>
      <c r="AE12" s="143"/>
      <c r="AF12" s="143"/>
      <c r="AG12" s="108" t="e">
        <f t="shared" si="8"/>
        <v>#DIV/0!</v>
      </c>
      <c r="AH12" s="143"/>
      <c r="AI12" s="143"/>
      <c r="AJ12" s="143"/>
      <c r="AK12" s="104" t="e">
        <f t="shared" si="9"/>
        <v>#DIV/0!</v>
      </c>
      <c r="AL12" s="143"/>
      <c r="AM12" s="143"/>
      <c r="AN12" s="143"/>
      <c r="AO12" s="104" t="e">
        <f t="shared" si="10"/>
        <v>#DIV/0!</v>
      </c>
      <c r="AP12" s="143"/>
      <c r="AQ12" s="143"/>
      <c r="AR12" s="143"/>
      <c r="AS12" s="104" t="e">
        <f t="shared" si="11"/>
        <v>#DIV/0!</v>
      </c>
      <c r="AT12" s="143"/>
      <c r="AU12" s="143"/>
      <c r="AV12" s="143"/>
      <c r="AW12" s="104" t="e">
        <f t="shared" si="12"/>
        <v>#DIV/0!</v>
      </c>
      <c r="AX12" s="143"/>
      <c r="AY12" s="143"/>
      <c r="AZ12" s="143"/>
      <c r="BA12" s="104" t="e">
        <f t="shared" si="13"/>
        <v>#DIV/0!</v>
      </c>
      <c r="BB12" s="143"/>
      <c r="BC12" s="143"/>
      <c r="BD12" s="143"/>
      <c r="BE12" s="104" t="e">
        <f t="shared" si="14"/>
        <v>#DIV/0!</v>
      </c>
      <c r="BF12" s="143"/>
      <c r="BG12" s="143"/>
      <c r="BH12" s="143"/>
      <c r="BI12" s="104" t="e">
        <f t="shared" si="15"/>
        <v>#DIV/0!</v>
      </c>
      <c r="BJ12" s="143"/>
      <c r="BK12" s="143"/>
      <c r="BL12" s="143"/>
      <c r="BM12" s="104" t="e">
        <f t="shared" si="18"/>
        <v>#DIV/0!</v>
      </c>
      <c r="BN12" s="143"/>
      <c r="BO12" s="143"/>
      <c r="BP12" s="143"/>
      <c r="BQ12" s="106" t="e">
        <f t="shared" si="16"/>
        <v>#DIV/0!</v>
      </c>
    </row>
    <row r="13" spans="1:69" ht="14.25">
      <c r="A13" s="242"/>
      <c r="B13" s="129"/>
      <c r="C13" s="143"/>
      <c r="D13" s="143"/>
      <c r="E13" s="247"/>
      <c r="F13" s="99">
        <f t="shared" si="0"/>
        <v>0</v>
      </c>
      <c r="G13" s="99">
        <f t="shared" si="1"/>
        <v>0</v>
      </c>
      <c r="H13" s="99">
        <f t="shared" si="2"/>
        <v>0</v>
      </c>
      <c r="I13" s="101" t="e">
        <f t="shared" si="3"/>
        <v>#DIV/0!</v>
      </c>
      <c r="J13" s="143"/>
      <c r="K13" s="143"/>
      <c r="L13" s="143"/>
      <c r="M13" s="108" t="e">
        <f t="shared" si="4"/>
        <v>#DIV/0!</v>
      </c>
      <c r="N13" s="143"/>
      <c r="O13" s="143"/>
      <c r="P13" s="143"/>
      <c r="Q13" s="104" t="e">
        <f t="shared" si="5"/>
        <v>#DIV/0!</v>
      </c>
      <c r="R13" s="143"/>
      <c r="S13" s="143"/>
      <c r="T13" s="143"/>
      <c r="U13" s="104" t="e">
        <f t="shared" si="6"/>
        <v>#DIV/0!</v>
      </c>
      <c r="V13" s="143"/>
      <c r="W13" s="143"/>
      <c r="X13" s="143"/>
      <c r="Y13" s="108" t="e">
        <f t="shared" si="17"/>
        <v>#DIV/0!</v>
      </c>
      <c r="Z13" s="143"/>
      <c r="AA13" s="143"/>
      <c r="AB13" s="143"/>
      <c r="AC13" s="108" t="e">
        <f t="shared" si="7"/>
        <v>#DIV/0!</v>
      </c>
      <c r="AD13" s="143"/>
      <c r="AE13" s="143"/>
      <c r="AF13" s="143"/>
      <c r="AG13" s="108" t="e">
        <f t="shared" si="8"/>
        <v>#DIV/0!</v>
      </c>
      <c r="AH13" s="143"/>
      <c r="AI13" s="143"/>
      <c r="AJ13" s="143"/>
      <c r="AK13" s="104" t="e">
        <f t="shared" si="9"/>
        <v>#DIV/0!</v>
      </c>
      <c r="AL13" s="143"/>
      <c r="AM13" s="143"/>
      <c r="AN13" s="143"/>
      <c r="AO13" s="104" t="e">
        <f t="shared" si="10"/>
        <v>#DIV/0!</v>
      </c>
      <c r="AP13" s="143"/>
      <c r="AQ13" s="143"/>
      <c r="AR13" s="143"/>
      <c r="AS13" s="104" t="e">
        <f t="shared" si="11"/>
        <v>#DIV/0!</v>
      </c>
      <c r="AT13" s="143"/>
      <c r="AU13" s="143"/>
      <c r="AV13" s="143"/>
      <c r="AW13" s="104" t="e">
        <f t="shared" si="12"/>
        <v>#DIV/0!</v>
      </c>
      <c r="AX13" s="143"/>
      <c r="AY13" s="143"/>
      <c r="AZ13" s="143"/>
      <c r="BA13" s="104" t="e">
        <f t="shared" si="13"/>
        <v>#DIV/0!</v>
      </c>
      <c r="BB13" s="143"/>
      <c r="BC13" s="143"/>
      <c r="BD13" s="143"/>
      <c r="BE13" s="104" t="e">
        <f t="shared" si="14"/>
        <v>#DIV/0!</v>
      </c>
      <c r="BF13" s="143"/>
      <c r="BG13" s="143"/>
      <c r="BH13" s="143"/>
      <c r="BI13" s="104" t="e">
        <f t="shared" si="15"/>
        <v>#DIV/0!</v>
      </c>
      <c r="BJ13" s="143"/>
      <c r="BK13" s="143"/>
      <c r="BL13" s="143"/>
      <c r="BM13" s="104" t="e">
        <f t="shared" si="18"/>
        <v>#DIV/0!</v>
      </c>
      <c r="BN13" s="143"/>
      <c r="BO13" s="143"/>
      <c r="BP13" s="143"/>
      <c r="BQ13" s="106" t="e">
        <f t="shared" si="16"/>
        <v>#DIV/0!</v>
      </c>
    </row>
    <row r="14" spans="1:69" ht="14.25">
      <c r="A14" s="242"/>
      <c r="B14" s="129"/>
      <c r="C14" s="143"/>
      <c r="D14" s="143"/>
      <c r="E14" s="247"/>
      <c r="F14" s="99">
        <f t="shared" si="0"/>
        <v>0</v>
      </c>
      <c r="G14" s="99">
        <f t="shared" si="1"/>
        <v>0</v>
      </c>
      <c r="H14" s="99">
        <f t="shared" si="2"/>
        <v>0</v>
      </c>
      <c r="I14" s="101" t="e">
        <f>H14/G14*100</f>
        <v>#DIV/0!</v>
      </c>
      <c r="J14" s="143"/>
      <c r="K14" s="143"/>
      <c r="L14" s="143"/>
      <c r="M14" s="108" t="e">
        <f>L14/K14*100</f>
        <v>#DIV/0!</v>
      </c>
      <c r="N14" s="143"/>
      <c r="O14" s="143"/>
      <c r="P14" s="143"/>
      <c r="Q14" s="104" t="e">
        <f t="shared" si="5"/>
        <v>#DIV/0!</v>
      </c>
      <c r="R14" s="143"/>
      <c r="S14" s="143"/>
      <c r="T14" s="143"/>
      <c r="U14" s="104" t="e">
        <f t="shared" si="6"/>
        <v>#DIV/0!</v>
      </c>
      <c r="V14" s="143"/>
      <c r="W14" s="143"/>
      <c r="X14" s="143"/>
      <c r="Y14" s="108" t="e">
        <f aca="true" t="shared" si="19" ref="Y14:Y45">X14/W14*100</f>
        <v>#DIV/0!</v>
      </c>
      <c r="Z14" s="143"/>
      <c r="AA14" s="143"/>
      <c r="AB14" s="143"/>
      <c r="AC14" s="108" t="e">
        <f t="shared" si="7"/>
        <v>#DIV/0!</v>
      </c>
      <c r="AD14" s="143"/>
      <c r="AE14" s="143"/>
      <c r="AF14" s="143"/>
      <c r="AG14" s="108" t="e">
        <f t="shared" si="8"/>
        <v>#DIV/0!</v>
      </c>
      <c r="AH14" s="143"/>
      <c r="AI14" s="143"/>
      <c r="AJ14" s="143"/>
      <c r="AK14" s="104" t="e">
        <f t="shared" si="9"/>
        <v>#DIV/0!</v>
      </c>
      <c r="AL14" s="143"/>
      <c r="AM14" s="143"/>
      <c r="AN14" s="143"/>
      <c r="AO14" s="104" t="e">
        <f t="shared" si="10"/>
        <v>#DIV/0!</v>
      </c>
      <c r="AP14" s="143"/>
      <c r="AQ14" s="143"/>
      <c r="AR14" s="143"/>
      <c r="AS14" s="104" t="e">
        <f t="shared" si="11"/>
        <v>#DIV/0!</v>
      </c>
      <c r="AT14" s="143"/>
      <c r="AU14" s="143"/>
      <c r="AV14" s="143"/>
      <c r="AW14" s="104" t="e">
        <f t="shared" si="12"/>
        <v>#DIV/0!</v>
      </c>
      <c r="AX14" s="143"/>
      <c r="AY14" s="143"/>
      <c r="AZ14" s="143"/>
      <c r="BA14" s="104" t="e">
        <f t="shared" si="13"/>
        <v>#DIV/0!</v>
      </c>
      <c r="BB14" s="143"/>
      <c r="BC14" s="143"/>
      <c r="BD14" s="143"/>
      <c r="BE14" s="104" t="e">
        <f t="shared" si="14"/>
        <v>#DIV/0!</v>
      </c>
      <c r="BF14" s="143"/>
      <c r="BG14" s="143"/>
      <c r="BH14" s="143"/>
      <c r="BI14" s="104" t="e">
        <f t="shared" si="15"/>
        <v>#DIV/0!</v>
      </c>
      <c r="BJ14" s="143"/>
      <c r="BK14" s="143"/>
      <c r="BL14" s="143"/>
      <c r="BM14" s="104" t="e">
        <f t="shared" si="18"/>
        <v>#DIV/0!</v>
      </c>
      <c r="BN14" s="143"/>
      <c r="BO14" s="143"/>
      <c r="BP14" s="143"/>
      <c r="BQ14" s="106" t="e">
        <f t="shared" si="16"/>
        <v>#DIV/0!</v>
      </c>
    </row>
    <row r="15" spans="1:69" ht="14.25">
      <c r="A15" s="242"/>
      <c r="B15" s="129"/>
      <c r="C15" s="143"/>
      <c r="D15" s="143"/>
      <c r="E15" s="247"/>
      <c r="F15" s="99">
        <f t="shared" si="0"/>
        <v>0</v>
      </c>
      <c r="G15" s="99">
        <f t="shared" si="1"/>
        <v>0</v>
      </c>
      <c r="H15" s="99">
        <f t="shared" si="2"/>
        <v>0</v>
      </c>
      <c r="I15" s="101" t="e">
        <f t="shared" si="3"/>
        <v>#DIV/0!</v>
      </c>
      <c r="J15" s="143"/>
      <c r="K15" s="143"/>
      <c r="L15" s="143"/>
      <c r="M15" s="108" t="e">
        <f t="shared" si="4"/>
        <v>#DIV/0!</v>
      </c>
      <c r="N15" s="143"/>
      <c r="O15" s="143"/>
      <c r="P15" s="143"/>
      <c r="Q15" s="104" t="e">
        <f t="shared" si="5"/>
        <v>#DIV/0!</v>
      </c>
      <c r="R15" s="143"/>
      <c r="S15" s="143"/>
      <c r="T15" s="143"/>
      <c r="U15" s="104" t="e">
        <f t="shared" si="6"/>
        <v>#DIV/0!</v>
      </c>
      <c r="V15" s="143"/>
      <c r="W15" s="143"/>
      <c r="X15" s="143"/>
      <c r="Y15" s="108" t="e">
        <f t="shared" si="19"/>
        <v>#DIV/0!</v>
      </c>
      <c r="Z15" s="143"/>
      <c r="AA15" s="143"/>
      <c r="AB15" s="143"/>
      <c r="AC15" s="108" t="e">
        <f t="shared" si="7"/>
        <v>#DIV/0!</v>
      </c>
      <c r="AD15" s="143"/>
      <c r="AE15" s="143"/>
      <c r="AF15" s="143"/>
      <c r="AG15" s="108" t="e">
        <f t="shared" si="8"/>
        <v>#DIV/0!</v>
      </c>
      <c r="AH15" s="143"/>
      <c r="AI15" s="143"/>
      <c r="AJ15" s="143"/>
      <c r="AK15" s="104" t="e">
        <f t="shared" si="9"/>
        <v>#DIV/0!</v>
      </c>
      <c r="AL15" s="143"/>
      <c r="AM15" s="143"/>
      <c r="AN15" s="143"/>
      <c r="AO15" s="104" t="e">
        <f t="shared" si="10"/>
        <v>#DIV/0!</v>
      </c>
      <c r="AP15" s="143"/>
      <c r="AQ15" s="143"/>
      <c r="AR15" s="143"/>
      <c r="AS15" s="104" t="e">
        <f t="shared" si="11"/>
        <v>#DIV/0!</v>
      </c>
      <c r="AT15" s="143"/>
      <c r="AU15" s="143"/>
      <c r="AV15" s="143"/>
      <c r="AW15" s="104" t="e">
        <f t="shared" si="12"/>
        <v>#DIV/0!</v>
      </c>
      <c r="AX15" s="143"/>
      <c r="AY15" s="143"/>
      <c r="AZ15" s="143"/>
      <c r="BA15" s="104" t="e">
        <f t="shared" si="13"/>
        <v>#DIV/0!</v>
      </c>
      <c r="BB15" s="143"/>
      <c r="BC15" s="143"/>
      <c r="BD15" s="143"/>
      <c r="BE15" s="104" t="e">
        <f t="shared" si="14"/>
        <v>#DIV/0!</v>
      </c>
      <c r="BF15" s="143"/>
      <c r="BG15" s="143"/>
      <c r="BH15" s="143"/>
      <c r="BI15" s="104" t="e">
        <f t="shared" si="15"/>
        <v>#DIV/0!</v>
      </c>
      <c r="BJ15" s="143"/>
      <c r="BK15" s="143"/>
      <c r="BL15" s="143"/>
      <c r="BM15" s="104" t="e">
        <f aca="true" t="shared" si="20" ref="BM15:BM20">BL15/BK15*100</f>
        <v>#DIV/0!</v>
      </c>
      <c r="BN15" s="143"/>
      <c r="BO15" s="143"/>
      <c r="BP15" s="143"/>
      <c r="BQ15" s="106" t="e">
        <f t="shared" si="16"/>
        <v>#DIV/0!</v>
      </c>
    </row>
    <row r="16" spans="1:69" ht="14.25">
      <c r="A16" s="242"/>
      <c r="B16" s="129"/>
      <c r="C16" s="143"/>
      <c r="D16" s="143"/>
      <c r="E16" s="247"/>
      <c r="F16" s="99">
        <f t="shared" si="0"/>
        <v>0</v>
      </c>
      <c r="G16" s="99">
        <f t="shared" si="1"/>
        <v>0</v>
      </c>
      <c r="H16" s="99">
        <f t="shared" si="2"/>
        <v>0</v>
      </c>
      <c r="I16" s="101" t="e">
        <f>H16/G16*100</f>
        <v>#DIV/0!</v>
      </c>
      <c r="J16" s="143"/>
      <c r="K16" s="143"/>
      <c r="L16" s="143"/>
      <c r="M16" s="108" t="e">
        <f>L16/K16*100</f>
        <v>#DIV/0!</v>
      </c>
      <c r="N16" s="143"/>
      <c r="O16" s="143"/>
      <c r="P16" s="143"/>
      <c r="Q16" s="104" t="e">
        <f t="shared" si="5"/>
        <v>#DIV/0!</v>
      </c>
      <c r="R16" s="143"/>
      <c r="S16" s="143"/>
      <c r="T16" s="143"/>
      <c r="U16" s="104" t="e">
        <f t="shared" si="6"/>
        <v>#DIV/0!</v>
      </c>
      <c r="V16" s="143"/>
      <c r="W16" s="143"/>
      <c r="X16" s="143"/>
      <c r="Y16" s="108" t="e">
        <f t="shared" si="19"/>
        <v>#DIV/0!</v>
      </c>
      <c r="Z16" s="143"/>
      <c r="AA16" s="143"/>
      <c r="AB16" s="143"/>
      <c r="AC16" s="108" t="e">
        <f t="shared" si="7"/>
        <v>#DIV/0!</v>
      </c>
      <c r="AD16" s="143"/>
      <c r="AE16" s="143"/>
      <c r="AF16" s="143"/>
      <c r="AG16" s="108" t="e">
        <f t="shared" si="8"/>
        <v>#DIV/0!</v>
      </c>
      <c r="AH16" s="143"/>
      <c r="AI16" s="143"/>
      <c r="AJ16" s="143"/>
      <c r="AK16" s="104" t="e">
        <f t="shared" si="9"/>
        <v>#DIV/0!</v>
      </c>
      <c r="AL16" s="143"/>
      <c r="AM16" s="143"/>
      <c r="AN16" s="143"/>
      <c r="AO16" s="104" t="e">
        <f t="shared" si="10"/>
        <v>#DIV/0!</v>
      </c>
      <c r="AP16" s="143"/>
      <c r="AQ16" s="143"/>
      <c r="AR16" s="143"/>
      <c r="AS16" s="104" t="e">
        <f t="shared" si="11"/>
        <v>#DIV/0!</v>
      </c>
      <c r="AT16" s="143"/>
      <c r="AU16" s="143"/>
      <c r="AV16" s="143"/>
      <c r="AW16" s="104" t="e">
        <f t="shared" si="12"/>
        <v>#DIV/0!</v>
      </c>
      <c r="AX16" s="143"/>
      <c r="AY16" s="143"/>
      <c r="AZ16" s="143"/>
      <c r="BA16" s="104" t="e">
        <f t="shared" si="13"/>
        <v>#DIV/0!</v>
      </c>
      <c r="BB16" s="143"/>
      <c r="BC16" s="143"/>
      <c r="BD16" s="143"/>
      <c r="BE16" s="104" t="e">
        <f t="shared" si="14"/>
        <v>#DIV/0!</v>
      </c>
      <c r="BF16" s="143"/>
      <c r="BG16" s="143"/>
      <c r="BH16" s="143"/>
      <c r="BI16" s="104" t="e">
        <f t="shared" si="15"/>
        <v>#DIV/0!</v>
      </c>
      <c r="BJ16" s="143"/>
      <c r="BK16" s="143"/>
      <c r="BL16" s="143"/>
      <c r="BM16" s="104" t="e">
        <f t="shared" si="20"/>
        <v>#DIV/0!</v>
      </c>
      <c r="BN16" s="143"/>
      <c r="BO16" s="143"/>
      <c r="BP16" s="143"/>
      <c r="BQ16" s="106" t="e">
        <f t="shared" si="16"/>
        <v>#DIV/0!</v>
      </c>
    </row>
    <row r="17" spans="1:69" ht="14.25">
      <c r="A17" s="242"/>
      <c r="B17" s="129"/>
      <c r="C17" s="143"/>
      <c r="D17" s="143"/>
      <c r="E17" s="247"/>
      <c r="F17" s="99">
        <f t="shared" si="0"/>
        <v>0</v>
      </c>
      <c r="G17" s="99">
        <f t="shared" si="1"/>
        <v>0</v>
      </c>
      <c r="H17" s="99">
        <f t="shared" si="2"/>
        <v>0</v>
      </c>
      <c r="I17" s="101" t="e">
        <f t="shared" si="3"/>
        <v>#DIV/0!</v>
      </c>
      <c r="J17" s="143"/>
      <c r="K17" s="143"/>
      <c r="L17" s="143"/>
      <c r="M17" s="108" t="e">
        <f t="shared" si="4"/>
        <v>#DIV/0!</v>
      </c>
      <c r="N17" s="143"/>
      <c r="O17" s="143"/>
      <c r="P17" s="143"/>
      <c r="Q17" s="104" t="e">
        <f t="shared" si="5"/>
        <v>#DIV/0!</v>
      </c>
      <c r="R17" s="143"/>
      <c r="S17" s="143"/>
      <c r="T17" s="143"/>
      <c r="U17" s="104" t="e">
        <f t="shared" si="6"/>
        <v>#DIV/0!</v>
      </c>
      <c r="V17" s="143"/>
      <c r="W17" s="143"/>
      <c r="X17" s="143"/>
      <c r="Y17" s="108" t="e">
        <f t="shared" si="19"/>
        <v>#DIV/0!</v>
      </c>
      <c r="Z17" s="143"/>
      <c r="AA17" s="143"/>
      <c r="AB17" s="143"/>
      <c r="AC17" s="108" t="e">
        <f>AB17/AA17*100</f>
        <v>#DIV/0!</v>
      </c>
      <c r="AD17" s="143"/>
      <c r="AE17" s="143"/>
      <c r="AF17" s="143"/>
      <c r="AG17" s="108" t="e">
        <f t="shared" si="8"/>
        <v>#DIV/0!</v>
      </c>
      <c r="AH17" s="143"/>
      <c r="AI17" s="143"/>
      <c r="AJ17" s="143"/>
      <c r="AK17" s="104" t="e">
        <f t="shared" si="9"/>
        <v>#DIV/0!</v>
      </c>
      <c r="AL17" s="143"/>
      <c r="AM17" s="143"/>
      <c r="AN17" s="143"/>
      <c r="AO17" s="104" t="e">
        <f t="shared" si="10"/>
        <v>#DIV/0!</v>
      </c>
      <c r="AP17" s="143"/>
      <c r="AQ17" s="143"/>
      <c r="AR17" s="143"/>
      <c r="AS17" s="104" t="e">
        <f t="shared" si="11"/>
        <v>#DIV/0!</v>
      </c>
      <c r="AT17" s="143"/>
      <c r="AU17" s="143"/>
      <c r="AV17" s="143"/>
      <c r="AW17" s="104" t="e">
        <f t="shared" si="12"/>
        <v>#DIV/0!</v>
      </c>
      <c r="AX17" s="143"/>
      <c r="AY17" s="143"/>
      <c r="AZ17" s="143"/>
      <c r="BA17" s="104" t="e">
        <f t="shared" si="13"/>
        <v>#DIV/0!</v>
      </c>
      <c r="BB17" s="143"/>
      <c r="BC17" s="143"/>
      <c r="BD17" s="143"/>
      <c r="BE17" s="104" t="e">
        <f t="shared" si="14"/>
        <v>#DIV/0!</v>
      </c>
      <c r="BF17" s="143"/>
      <c r="BG17" s="143"/>
      <c r="BH17" s="143"/>
      <c r="BI17" s="104" t="e">
        <f t="shared" si="15"/>
        <v>#DIV/0!</v>
      </c>
      <c r="BJ17" s="143"/>
      <c r="BK17" s="143"/>
      <c r="BL17" s="143"/>
      <c r="BM17" s="104" t="e">
        <f t="shared" si="20"/>
        <v>#DIV/0!</v>
      </c>
      <c r="BN17" s="143"/>
      <c r="BO17" s="143"/>
      <c r="BP17" s="143"/>
      <c r="BQ17" s="106" t="e">
        <f t="shared" si="16"/>
        <v>#DIV/0!</v>
      </c>
    </row>
    <row r="18" spans="1:69" ht="14.25">
      <c r="A18" s="242"/>
      <c r="B18" s="129"/>
      <c r="C18" s="143"/>
      <c r="D18" s="143"/>
      <c r="E18" s="247"/>
      <c r="F18" s="99">
        <f t="shared" si="0"/>
        <v>0</v>
      </c>
      <c r="G18" s="99">
        <f t="shared" si="1"/>
        <v>0</v>
      </c>
      <c r="H18" s="99">
        <f t="shared" si="2"/>
        <v>0</v>
      </c>
      <c r="I18" s="101" t="e">
        <f t="shared" si="3"/>
        <v>#DIV/0!</v>
      </c>
      <c r="J18" s="143"/>
      <c r="K18" s="143"/>
      <c r="L18" s="143"/>
      <c r="M18" s="108" t="e">
        <f t="shared" si="4"/>
        <v>#DIV/0!</v>
      </c>
      <c r="N18" s="143"/>
      <c r="O18" s="143"/>
      <c r="P18" s="143"/>
      <c r="Q18" s="104" t="e">
        <f t="shared" si="5"/>
        <v>#DIV/0!</v>
      </c>
      <c r="R18" s="143"/>
      <c r="S18" s="143"/>
      <c r="T18" s="143"/>
      <c r="U18" s="104" t="e">
        <f t="shared" si="6"/>
        <v>#DIV/0!</v>
      </c>
      <c r="V18" s="143"/>
      <c r="W18" s="143"/>
      <c r="X18" s="143"/>
      <c r="Y18" s="108" t="e">
        <f t="shared" si="19"/>
        <v>#DIV/0!</v>
      </c>
      <c r="Z18" s="143"/>
      <c r="AA18" s="143"/>
      <c r="AB18" s="143"/>
      <c r="AC18" s="108" t="e">
        <f t="shared" si="7"/>
        <v>#DIV/0!</v>
      </c>
      <c r="AD18" s="143"/>
      <c r="AE18" s="143"/>
      <c r="AF18" s="143"/>
      <c r="AG18" s="108" t="e">
        <f t="shared" si="8"/>
        <v>#DIV/0!</v>
      </c>
      <c r="AH18" s="143"/>
      <c r="AI18" s="143"/>
      <c r="AJ18" s="143"/>
      <c r="AK18" s="104" t="e">
        <f t="shared" si="9"/>
        <v>#DIV/0!</v>
      </c>
      <c r="AL18" s="143"/>
      <c r="AM18" s="143"/>
      <c r="AN18" s="143"/>
      <c r="AO18" s="104" t="e">
        <f t="shared" si="10"/>
        <v>#DIV/0!</v>
      </c>
      <c r="AP18" s="143"/>
      <c r="AQ18" s="143"/>
      <c r="AR18" s="143"/>
      <c r="AS18" s="104" t="e">
        <f t="shared" si="11"/>
        <v>#DIV/0!</v>
      </c>
      <c r="AT18" s="143"/>
      <c r="AU18" s="143"/>
      <c r="AV18" s="143"/>
      <c r="AW18" s="104" t="e">
        <f t="shared" si="12"/>
        <v>#DIV/0!</v>
      </c>
      <c r="AX18" s="143"/>
      <c r="AY18" s="143"/>
      <c r="AZ18" s="143"/>
      <c r="BA18" s="104" t="e">
        <f t="shared" si="13"/>
        <v>#DIV/0!</v>
      </c>
      <c r="BB18" s="143"/>
      <c r="BC18" s="143"/>
      <c r="BD18" s="143"/>
      <c r="BE18" s="104" t="e">
        <f t="shared" si="14"/>
        <v>#DIV/0!</v>
      </c>
      <c r="BF18" s="143"/>
      <c r="BG18" s="143"/>
      <c r="BH18" s="143"/>
      <c r="BI18" s="104" t="e">
        <f t="shared" si="15"/>
        <v>#DIV/0!</v>
      </c>
      <c r="BJ18" s="143"/>
      <c r="BK18" s="143"/>
      <c r="BL18" s="143"/>
      <c r="BM18" s="104" t="e">
        <f t="shared" si="20"/>
        <v>#DIV/0!</v>
      </c>
      <c r="BN18" s="143"/>
      <c r="BO18" s="143"/>
      <c r="BP18" s="143"/>
      <c r="BQ18" s="106" t="e">
        <f t="shared" si="16"/>
        <v>#DIV/0!</v>
      </c>
    </row>
    <row r="19" spans="1:69" ht="14.25">
      <c r="A19" s="242"/>
      <c r="B19" s="129"/>
      <c r="C19" s="143"/>
      <c r="D19" s="143"/>
      <c r="E19" s="247"/>
      <c r="F19" s="99">
        <f t="shared" si="0"/>
        <v>0</v>
      </c>
      <c r="G19" s="99">
        <f t="shared" si="1"/>
        <v>0</v>
      </c>
      <c r="H19" s="99">
        <f t="shared" si="2"/>
        <v>0</v>
      </c>
      <c r="I19" s="101" t="e">
        <f>H19/G19*100</f>
        <v>#DIV/0!</v>
      </c>
      <c r="J19" s="143"/>
      <c r="K19" s="143"/>
      <c r="L19" s="143"/>
      <c r="M19" s="108" t="e">
        <f>L19/K19*100</f>
        <v>#DIV/0!</v>
      </c>
      <c r="N19" s="143"/>
      <c r="O19" s="143"/>
      <c r="P19" s="143"/>
      <c r="Q19" s="104" t="e">
        <f t="shared" si="5"/>
        <v>#DIV/0!</v>
      </c>
      <c r="R19" s="143"/>
      <c r="S19" s="143"/>
      <c r="T19" s="143"/>
      <c r="U19" s="104" t="e">
        <f t="shared" si="6"/>
        <v>#DIV/0!</v>
      </c>
      <c r="V19" s="143"/>
      <c r="W19" s="143"/>
      <c r="X19" s="143"/>
      <c r="Y19" s="108" t="e">
        <f t="shared" si="19"/>
        <v>#DIV/0!</v>
      </c>
      <c r="Z19" s="143"/>
      <c r="AA19" s="143"/>
      <c r="AB19" s="143"/>
      <c r="AC19" s="108" t="e">
        <f t="shared" si="7"/>
        <v>#DIV/0!</v>
      </c>
      <c r="AD19" s="143"/>
      <c r="AE19" s="143"/>
      <c r="AF19" s="143"/>
      <c r="AG19" s="108" t="e">
        <f t="shared" si="8"/>
        <v>#DIV/0!</v>
      </c>
      <c r="AH19" s="143"/>
      <c r="AI19" s="143"/>
      <c r="AJ19" s="143"/>
      <c r="AK19" s="104" t="e">
        <f t="shared" si="9"/>
        <v>#DIV/0!</v>
      </c>
      <c r="AL19" s="143"/>
      <c r="AM19" s="143"/>
      <c r="AN19" s="143"/>
      <c r="AO19" s="104" t="e">
        <f t="shared" si="10"/>
        <v>#DIV/0!</v>
      </c>
      <c r="AP19" s="143"/>
      <c r="AQ19" s="143"/>
      <c r="AR19" s="143"/>
      <c r="AS19" s="104" t="e">
        <f t="shared" si="11"/>
        <v>#DIV/0!</v>
      </c>
      <c r="AT19" s="143"/>
      <c r="AU19" s="143"/>
      <c r="AV19" s="143"/>
      <c r="AW19" s="104" t="e">
        <f t="shared" si="12"/>
        <v>#DIV/0!</v>
      </c>
      <c r="AX19" s="143"/>
      <c r="AY19" s="143"/>
      <c r="AZ19" s="143"/>
      <c r="BA19" s="104" t="e">
        <f t="shared" si="13"/>
        <v>#DIV/0!</v>
      </c>
      <c r="BB19" s="143"/>
      <c r="BC19" s="143"/>
      <c r="BD19" s="143"/>
      <c r="BE19" s="104" t="e">
        <f t="shared" si="14"/>
        <v>#DIV/0!</v>
      </c>
      <c r="BF19" s="143"/>
      <c r="BG19" s="143"/>
      <c r="BH19" s="143"/>
      <c r="BI19" s="104" t="e">
        <f t="shared" si="15"/>
        <v>#DIV/0!</v>
      </c>
      <c r="BJ19" s="143"/>
      <c r="BK19" s="143"/>
      <c r="BL19" s="143"/>
      <c r="BM19" s="104" t="e">
        <f t="shared" si="20"/>
        <v>#DIV/0!</v>
      </c>
      <c r="BN19" s="143"/>
      <c r="BO19" s="143"/>
      <c r="BP19" s="143"/>
      <c r="BQ19" s="106" t="e">
        <f t="shared" si="16"/>
        <v>#DIV/0!</v>
      </c>
    </row>
    <row r="20" spans="1:69" ht="14.25">
      <c r="A20" s="243"/>
      <c r="B20" s="193" t="s">
        <v>75</v>
      </c>
      <c r="C20" s="100">
        <f>SUM(C6:C19)</f>
        <v>0</v>
      </c>
      <c r="D20" s="100">
        <f>SUM(D6:D19)</f>
        <v>0</v>
      </c>
      <c r="E20" s="247"/>
      <c r="F20" s="100">
        <f>SUM(F6:F19)</f>
        <v>0</v>
      </c>
      <c r="G20" s="100">
        <f>SUM(G6:G19)</f>
        <v>0</v>
      </c>
      <c r="H20" s="100">
        <f>SUM(H6:H19)</f>
        <v>0</v>
      </c>
      <c r="I20" s="101" t="e">
        <f t="shared" si="3"/>
        <v>#DIV/0!</v>
      </c>
      <c r="J20" s="103">
        <f>SUM(J6:J19)</f>
        <v>0</v>
      </c>
      <c r="K20" s="103">
        <f>SUM(K6:K19)</f>
        <v>0</v>
      </c>
      <c r="L20" s="103">
        <f>SUM(L6:L19)</f>
        <v>0</v>
      </c>
      <c r="M20" s="104" t="e">
        <f>L20/K20*100</f>
        <v>#DIV/0!</v>
      </c>
      <c r="N20" s="103">
        <f>SUM(N6:N19)</f>
        <v>0</v>
      </c>
      <c r="O20" s="103">
        <f>SUM(O6:O19)</f>
        <v>0</v>
      </c>
      <c r="P20" s="103">
        <f>SUM(P6:P19)</f>
        <v>0</v>
      </c>
      <c r="Q20" s="104" t="e">
        <f t="shared" si="5"/>
        <v>#DIV/0!</v>
      </c>
      <c r="R20" s="103">
        <f>SUM(R6:R19)</f>
        <v>0</v>
      </c>
      <c r="S20" s="103">
        <f>SUM(S6:S19)</f>
        <v>0</v>
      </c>
      <c r="T20" s="103">
        <f>SUM(T6:T19)</f>
        <v>0</v>
      </c>
      <c r="U20" s="104" t="e">
        <f t="shared" si="6"/>
        <v>#DIV/0!</v>
      </c>
      <c r="V20" s="103">
        <f>SUM(V6:V19)</f>
        <v>0</v>
      </c>
      <c r="W20" s="103">
        <f>SUM(W6:W19)</f>
        <v>0</v>
      </c>
      <c r="X20" s="103">
        <f>SUM(X6:X19)</f>
        <v>0</v>
      </c>
      <c r="Y20" s="104" t="e">
        <f t="shared" si="19"/>
        <v>#DIV/0!</v>
      </c>
      <c r="Z20" s="103">
        <f>SUM(Z6:Z19)</f>
        <v>0</v>
      </c>
      <c r="AA20" s="103">
        <f>SUM(AA6:AA19)</f>
        <v>0</v>
      </c>
      <c r="AB20" s="103">
        <f>SUM(AB6:AB19)</f>
        <v>0</v>
      </c>
      <c r="AC20" s="108" t="e">
        <f t="shared" si="7"/>
        <v>#DIV/0!</v>
      </c>
      <c r="AD20" s="103">
        <f>SUM(AD6:AD19)</f>
        <v>0</v>
      </c>
      <c r="AE20" s="103">
        <f>SUM(AE6:AE19)</f>
        <v>0</v>
      </c>
      <c r="AF20" s="103">
        <f>SUM(AF6:AF19)</f>
        <v>0</v>
      </c>
      <c r="AG20" s="108" t="e">
        <f t="shared" si="8"/>
        <v>#DIV/0!</v>
      </c>
      <c r="AH20" s="103">
        <f>SUM(AH6:AH19)</f>
        <v>0</v>
      </c>
      <c r="AI20" s="103">
        <f>SUM(AI6:AI19)</f>
        <v>0</v>
      </c>
      <c r="AJ20" s="103">
        <f>SUM(AJ6:AJ19)</f>
        <v>0</v>
      </c>
      <c r="AK20" s="104" t="e">
        <f t="shared" si="9"/>
        <v>#DIV/0!</v>
      </c>
      <c r="AL20" s="103">
        <f>SUM(AL6:AL19)</f>
        <v>0</v>
      </c>
      <c r="AM20" s="103">
        <f>SUM(AM6:AM19)</f>
        <v>0</v>
      </c>
      <c r="AN20" s="103">
        <f>SUM(AN6:AN19)</f>
        <v>0</v>
      </c>
      <c r="AO20" s="104" t="e">
        <f t="shared" si="10"/>
        <v>#DIV/0!</v>
      </c>
      <c r="AP20" s="103">
        <f>SUM(AP6:AP19)</f>
        <v>0</v>
      </c>
      <c r="AQ20" s="103">
        <f>SUM(AQ6:AQ19)</f>
        <v>0</v>
      </c>
      <c r="AR20" s="103">
        <f>SUM(AR6:AR19)</f>
        <v>0</v>
      </c>
      <c r="AS20" s="104" t="e">
        <f t="shared" si="11"/>
        <v>#DIV/0!</v>
      </c>
      <c r="AT20" s="103">
        <f>SUM(AT6:AT19)</f>
        <v>0</v>
      </c>
      <c r="AU20" s="103">
        <f>SUM(AU6:AU19)</f>
        <v>0</v>
      </c>
      <c r="AV20" s="103">
        <f>SUM(AV6:AV19)</f>
        <v>0</v>
      </c>
      <c r="AW20" s="104" t="e">
        <f t="shared" si="12"/>
        <v>#DIV/0!</v>
      </c>
      <c r="AX20" s="103">
        <f>SUM(AX6:AX19)</f>
        <v>0</v>
      </c>
      <c r="AY20" s="103">
        <f>SUM(AY6:AY19)</f>
        <v>0</v>
      </c>
      <c r="AZ20" s="103">
        <f>SUM(AZ6:AZ19)</f>
        <v>0</v>
      </c>
      <c r="BA20" s="104" t="e">
        <f t="shared" si="13"/>
        <v>#DIV/0!</v>
      </c>
      <c r="BB20" s="103">
        <f>SUM(BB6:BB19)</f>
        <v>0</v>
      </c>
      <c r="BC20" s="103">
        <f>SUM(BC6:BC19)</f>
        <v>0</v>
      </c>
      <c r="BD20" s="103">
        <f>SUM(BD6:BD19)</f>
        <v>0</v>
      </c>
      <c r="BE20" s="104" t="e">
        <f>$BD20/$BC20*100</f>
        <v>#DIV/0!</v>
      </c>
      <c r="BF20" s="103">
        <f>SUM(BF6:BF19)</f>
        <v>0</v>
      </c>
      <c r="BG20" s="103">
        <f>SUM(BG6:BG19)</f>
        <v>0</v>
      </c>
      <c r="BH20" s="103">
        <f>SUM(BH6:BH19)</f>
        <v>0</v>
      </c>
      <c r="BI20" s="104" t="e">
        <f t="shared" si="15"/>
        <v>#DIV/0!</v>
      </c>
      <c r="BJ20" s="105">
        <f>SUM(BJ6:BJ19)</f>
        <v>0</v>
      </c>
      <c r="BK20" s="105">
        <f>SUM(BK6:BK19)</f>
        <v>0</v>
      </c>
      <c r="BL20" s="105">
        <f>SUM(BL6:BL19)</f>
        <v>0</v>
      </c>
      <c r="BM20" s="104" t="e">
        <f t="shared" si="20"/>
        <v>#DIV/0!</v>
      </c>
      <c r="BN20" s="105">
        <f>SUM(BN6:BN19)</f>
        <v>0</v>
      </c>
      <c r="BO20" s="105">
        <f>SUM(BO6:BO19)</f>
        <v>0</v>
      </c>
      <c r="BP20" s="105">
        <f>SUM(BP6:BP19)</f>
        <v>0</v>
      </c>
      <c r="BQ20" s="106" t="e">
        <f t="shared" si="16"/>
        <v>#DIV/0!</v>
      </c>
    </row>
    <row r="21" spans="1:69" ht="14.25">
      <c r="A21" s="299" t="s">
        <v>158</v>
      </c>
      <c r="B21" s="194">
        <f>B6</f>
        <v>0</v>
      </c>
      <c r="C21" s="143"/>
      <c r="D21" s="143"/>
      <c r="E21" s="247"/>
      <c r="F21" s="99">
        <f aca="true" t="shared" si="21" ref="F21:H23">SUM(J21,N21,R21,V21,Z21,AD21,AH21,AL21,AP21,AT21,AX21,BB21,BF21,BJ21,BN21)</f>
        <v>0</v>
      </c>
      <c r="G21" s="99">
        <f t="shared" si="21"/>
        <v>0</v>
      </c>
      <c r="H21" s="99">
        <f t="shared" si="21"/>
        <v>0</v>
      </c>
      <c r="I21" s="101" t="e">
        <f>H21/G21*100</f>
        <v>#DIV/0!</v>
      </c>
      <c r="J21" s="143"/>
      <c r="K21" s="143"/>
      <c r="L21" s="143"/>
      <c r="M21" s="108" t="e">
        <f aca="true" t="shared" si="22" ref="M21:M81">L21/K21*100</f>
        <v>#DIV/0!</v>
      </c>
      <c r="N21" s="143"/>
      <c r="O21" s="143"/>
      <c r="P21" s="143"/>
      <c r="Q21" s="106" t="e">
        <f>$P21/$O21*100</f>
        <v>#DIV/0!</v>
      </c>
      <c r="R21" s="143"/>
      <c r="S21" s="143"/>
      <c r="T21" s="143"/>
      <c r="U21" s="108" t="e">
        <f t="shared" si="6"/>
        <v>#DIV/0!</v>
      </c>
      <c r="V21" s="143"/>
      <c r="W21" s="143"/>
      <c r="X21" s="143"/>
      <c r="Y21" s="108" t="e">
        <f t="shared" si="19"/>
        <v>#DIV/0!</v>
      </c>
      <c r="Z21" s="143"/>
      <c r="AA21" s="143"/>
      <c r="AB21" s="143"/>
      <c r="AC21" s="108" t="e">
        <f t="shared" si="7"/>
        <v>#DIV/0!</v>
      </c>
      <c r="AD21" s="143"/>
      <c r="AE21" s="143"/>
      <c r="AF21" s="143"/>
      <c r="AG21" s="108" t="e">
        <f t="shared" si="8"/>
        <v>#DIV/0!</v>
      </c>
      <c r="AH21" s="143"/>
      <c r="AI21" s="143"/>
      <c r="AJ21" s="143"/>
      <c r="AK21" s="106" t="e">
        <f t="shared" si="9"/>
        <v>#DIV/0!</v>
      </c>
      <c r="AL21" s="143"/>
      <c r="AM21" s="143"/>
      <c r="AN21" s="143"/>
      <c r="AO21" s="106" t="e">
        <f t="shared" si="10"/>
        <v>#DIV/0!</v>
      </c>
      <c r="AP21" s="143"/>
      <c r="AQ21" s="143"/>
      <c r="AR21" s="143"/>
      <c r="AS21" s="104" t="e">
        <f t="shared" si="11"/>
        <v>#DIV/0!</v>
      </c>
      <c r="AT21" s="143"/>
      <c r="AU21" s="143"/>
      <c r="AV21" s="143"/>
      <c r="AW21" s="107" t="e">
        <f t="shared" si="12"/>
        <v>#DIV/0!</v>
      </c>
      <c r="AX21" s="143"/>
      <c r="AY21" s="143"/>
      <c r="AZ21" s="143"/>
      <c r="BA21" s="106" t="e">
        <f t="shared" si="13"/>
        <v>#DIV/0!</v>
      </c>
      <c r="BB21" s="143"/>
      <c r="BC21" s="143"/>
      <c r="BD21" s="143"/>
      <c r="BE21" s="109" t="e">
        <f t="shared" si="14"/>
        <v>#DIV/0!</v>
      </c>
      <c r="BF21" s="143"/>
      <c r="BG21" s="143"/>
      <c r="BH21" s="143"/>
      <c r="BI21" s="104" t="e">
        <f t="shared" si="15"/>
        <v>#DIV/0!</v>
      </c>
      <c r="BJ21" s="143"/>
      <c r="BK21" s="143"/>
      <c r="BL21" s="143"/>
      <c r="BM21" s="104" t="e">
        <f aca="true" t="shared" si="23" ref="BM21:BM79">$BL21/$BK21*100</f>
        <v>#DIV/0!</v>
      </c>
      <c r="BN21" s="143"/>
      <c r="BO21" s="143"/>
      <c r="BP21" s="143"/>
      <c r="BQ21" s="104" t="e">
        <f t="shared" si="16"/>
        <v>#DIV/0!</v>
      </c>
    </row>
    <row r="22" spans="1:69" ht="14.25">
      <c r="A22" s="300"/>
      <c r="B22" s="194">
        <f aca="true" t="shared" si="24" ref="B22:B34">B7</f>
        <v>0</v>
      </c>
      <c r="C22" s="143"/>
      <c r="D22" s="143"/>
      <c r="E22" s="247"/>
      <c r="F22" s="99">
        <f t="shared" si="21"/>
        <v>0</v>
      </c>
      <c r="G22" s="99">
        <f t="shared" si="21"/>
        <v>0</v>
      </c>
      <c r="H22" s="99">
        <f t="shared" si="21"/>
        <v>0</v>
      </c>
      <c r="I22" s="101" t="e">
        <f aca="true" t="shared" si="25" ref="I22:I81">H22/G22*100</f>
        <v>#DIV/0!</v>
      </c>
      <c r="J22" s="143"/>
      <c r="K22" s="143"/>
      <c r="L22" s="143"/>
      <c r="M22" s="108" t="e">
        <f t="shared" si="22"/>
        <v>#DIV/0!</v>
      </c>
      <c r="N22" s="143"/>
      <c r="O22" s="143"/>
      <c r="P22" s="143"/>
      <c r="Q22" s="106" t="e">
        <f t="shared" si="5"/>
        <v>#DIV/0!</v>
      </c>
      <c r="R22" s="143"/>
      <c r="S22" s="143"/>
      <c r="T22" s="143"/>
      <c r="U22" s="108" t="e">
        <f t="shared" si="6"/>
        <v>#DIV/0!</v>
      </c>
      <c r="V22" s="143"/>
      <c r="W22" s="143"/>
      <c r="X22" s="143"/>
      <c r="Y22" s="108" t="e">
        <f t="shared" si="19"/>
        <v>#DIV/0!</v>
      </c>
      <c r="Z22" s="143"/>
      <c r="AA22" s="143"/>
      <c r="AB22" s="143"/>
      <c r="AC22" s="108" t="e">
        <f>AB22/AA22*100</f>
        <v>#DIV/0!</v>
      </c>
      <c r="AD22" s="143"/>
      <c r="AE22" s="143"/>
      <c r="AF22" s="143"/>
      <c r="AG22" s="108" t="e">
        <f t="shared" si="8"/>
        <v>#DIV/0!</v>
      </c>
      <c r="AH22" s="143"/>
      <c r="AI22" s="143"/>
      <c r="AJ22" s="143"/>
      <c r="AK22" s="106" t="e">
        <f>$AJ22/$AI22*100</f>
        <v>#DIV/0!</v>
      </c>
      <c r="AL22" s="143"/>
      <c r="AM22" s="143"/>
      <c r="AN22" s="143"/>
      <c r="AO22" s="106" t="e">
        <f>$AN22/$AM22*100</f>
        <v>#DIV/0!</v>
      </c>
      <c r="AP22" s="143"/>
      <c r="AQ22" s="143"/>
      <c r="AR22" s="143"/>
      <c r="AS22" s="104" t="e">
        <f t="shared" si="11"/>
        <v>#DIV/0!</v>
      </c>
      <c r="AT22" s="143"/>
      <c r="AU22" s="143"/>
      <c r="AV22" s="143"/>
      <c r="AW22" s="107" t="e">
        <f>$AV22/$AU22*100</f>
        <v>#DIV/0!</v>
      </c>
      <c r="AX22" s="143"/>
      <c r="AY22" s="143"/>
      <c r="AZ22" s="143"/>
      <c r="BA22" s="106" t="e">
        <f>$AZ22/$AY22*100</f>
        <v>#DIV/0!</v>
      </c>
      <c r="BB22" s="143"/>
      <c r="BC22" s="143"/>
      <c r="BD22" s="143"/>
      <c r="BE22" s="109" t="e">
        <f>$BD22/$BC22*100</f>
        <v>#DIV/0!</v>
      </c>
      <c r="BF22" s="143"/>
      <c r="BG22" s="143"/>
      <c r="BH22" s="143"/>
      <c r="BI22" s="104" t="e">
        <f>$BH22/$BG22*100</f>
        <v>#DIV/0!</v>
      </c>
      <c r="BJ22" s="143"/>
      <c r="BK22" s="143"/>
      <c r="BL22" s="143"/>
      <c r="BM22" s="104" t="e">
        <f>$BL22/$BK22*100</f>
        <v>#DIV/0!</v>
      </c>
      <c r="BN22" s="143"/>
      <c r="BO22" s="143"/>
      <c r="BP22" s="143"/>
      <c r="BQ22" s="104" t="e">
        <f>$BP22/$BO22*100</f>
        <v>#DIV/0!</v>
      </c>
    </row>
    <row r="23" spans="1:69" ht="14.25">
      <c r="A23" s="300"/>
      <c r="B23" s="194">
        <f t="shared" si="24"/>
        <v>0</v>
      </c>
      <c r="C23" s="143"/>
      <c r="D23" s="143"/>
      <c r="E23" s="247"/>
      <c r="F23" s="99">
        <f t="shared" si="21"/>
        <v>0</v>
      </c>
      <c r="G23" s="99">
        <f t="shared" si="21"/>
        <v>0</v>
      </c>
      <c r="H23" s="99">
        <f t="shared" si="21"/>
        <v>0</v>
      </c>
      <c r="I23" s="101" t="e">
        <f t="shared" si="25"/>
        <v>#DIV/0!</v>
      </c>
      <c r="J23" s="143"/>
      <c r="K23" s="143"/>
      <c r="L23" s="143"/>
      <c r="M23" s="108" t="e">
        <f t="shared" si="22"/>
        <v>#DIV/0!</v>
      </c>
      <c r="N23" s="143"/>
      <c r="O23" s="143"/>
      <c r="P23" s="143"/>
      <c r="Q23" s="106" t="e">
        <f t="shared" si="5"/>
        <v>#DIV/0!</v>
      </c>
      <c r="R23" s="143"/>
      <c r="S23" s="143"/>
      <c r="T23" s="143"/>
      <c r="U23" s="108" t="e">
        <f t="shared" si="6"/>
        <v>#DIV/0!</v>
      </c>
      <c r="V23" s="143"/>
      <c r="W23" s="143"/>
      <c r="X23" s="143"/>
      <c r="Y23" s="108" t="e">
        <f t="shared" si="19"/>
        <v>#DIV/0!</v>
      </c>
      <c r="Z23" s="143"/>
      <c r="AA23" s="143"/>
      <c r="AB23" s="143"/>
      <c r="AC23" s="108" t="e">
        <f t="shared" si="7"/>
        <v>#DIV/0!</v>
      </c>
      <c r="AD23" s="143"/>
      <c r="AE23" s="143"/>
      <c r="AF23" s="143"/>
      <c r="AG23" s="108" t="e">
        <f t="shared" si="8"/>
        <v>#DIV/0!</v>
      </c>
      <c r="AH23" s="143"/>
      <c r="AI23" s="143"/>
      <c r="AJ23" s="143"/>
      <c r="AK23" s="106" t="e">
        <f t="shared" si="9"/>
        <v>#DIV/0!</v>
      </c>
      <c r="AL23" s="143"/>
      <c r="AM23" s="143"/>
      <c r="AN23" s="143"/>
      <c r="AO23" s="106" t="e">
        <f t="shared" si="10"/>
        <v>#DIV/0!</v>
      </c>
      <c r="AP23" s="143"/>
      <c r="AQ23" s="143"/>
      <c r="AR23" s="143"/>
      <c r="AS23" s="104" t="e">
        <f t="shared" si="11"/>
        <v>#DIV/0!</v>
      </c>
      <c r="AT23" s="143"/>
      <c r="AU23" s="143"/>
      <c r="AV23" s="143"/>
      <c r="AW23" s="107" t="e">
        <f>$AV23/$AU23*100</f>
        <v>#DIV/0!</v>
      </c>
      <c r="AX23" s="143"/>
      <c r="AY23" s="143"/>
      <c r="AZ23" s="143"/>
      <c r="BA23" s="106" t="e">
        <f t="shared" si="13"/>
        <v>#DIV/0!</v>
      </c>
      <c r="BB23" s="143"/>
      <c r="BC23" s="143"/>
      <c r="BD23" s="143"/>
      <c r="BE23" s="109" t="e">
        <f t="shared" si="14"/>
        <v>#DIV/0!</v>
      </c>
      <c r="BF23" s="143"/>
      <c r="BG23" s="143"/>
      <c r="BH23" s="143"/>
      <c r="BI23" s="104" t="e">
        <f t="shared" si="15"/>
        <v>#DIV/0!</v>
      </c>
      <c r="BJ23" s="143"/>
      <c r="BK23" s="143"/>
      <c r="BL23" s="143"/>
      <c r="BM23" s="104" t="e">
        <f t="shared" si="23"/>
        <v>#DIV/0!</v>
      </c>
      <c r="BN23" s="143"/>
      <c r="BO23" s="143"/>
      <c r="BP23" s="143"/>
      <c r="BQ23" s="104" t="e">
        <f t="shared" si="16"/>
        <v>#DIV/0!</v>
      </c>
    </row>
    <row r="24" spans="1:69" ht="14.25">
      <c r="A24" s="300"/>
      <c r="B24" s="194">
        <f t="shared" si="24"/>
        <v>0</v>
      </c>
      <c r="C24" s="143"/>
      <c r="D24" s="143"/>
      <c r="E24" s="247"/>
      <c r="F24" s="99">
        <f aca="true" t="shared" si="26" ref="F24:F34">SUM(J24,N24,R24,V24,Z24,AD24,AH24,AL24,AP24,AT24,AX24,BB24,BF24,BJ24,BN24)</f>
        <v>0</v>
      </c>
      <c r="G24" s="99">
        <f aca="true" t="shared" si="27" ref="G24:G34">SUM(K24,O24,S24,W24,AA24,AE24,AI24,AM24,AQ24,AU24,AY24,BC24,BG24,BK24,BO24)</f>
        <v>0</v>
      </c>
      <c r="H24" s="99">
        <f aca="true" t="shared" si="28" ref="H24:H34">SUM(L24,P24,T24,X24,AB24,AF24,AJ24,AN24,AR24,AV24,AZ24,BD24,BH24,BL24,BP24)</f>
        <v>0</v>
      </c>
      <c r="I24" s="101" t="e">
        <f t="shared" si="25"/>
        <v>#DIV/0!</v>
      </c>
      <c r="J24" s="143"/>
      <c r="K24" s="143"/>
      <c r="L24" s="143"/>
      <c r="M24" s="108" t="e">
        <f t="shared" si="22"/>
        <v>#DIV/0!</v>
      </c>
      <c r="N24" s="143"/>
      <c r="O24" s="143"/>
      <c r="P24" s="143"/>
      <c r="Q24" s="106" t="e">
        <f t="shared" si="5"/>
        <v>#DIV/0!</v>
      </c>
      <c r="R24" s="143"/>
      <c r="S24" s="143"/>
      <c r="T24" s="143"/>
      <c r="U24" s="108" t="e">
        <f t="shared" si="6"/>
        <v>#DIV/0!</v>
      </c>
      <c r="V24" s="143"/>
      <c r="W24" s="143"/>
      <c r="X24" s="143"/>
      <c r="Y24" s="108" t="e">
        <f t="shared" si="19"/>
        <v>#DIV/0!</v>
      </c>
      <c r="Z24" s="143"/>
      <c r="AA24" s="143"/>
      <c r="AB24" s="143"/>
      <c r="AC24" s="108" t="e">
        <f t="shared" si="7"/>
        <v>#DIV/0!</v>
      </c>
      <c r="AD24" s="143"/>
      <c r="AE24" s="143"/>
      <c r="AF24" s="143"/>
      <c r="AG24" s="108" t="e">
        <f t="shared" si="8"/>
        <v>#DIV/0!</v>
      </c>
      <c r="AH24" s="143"/>
      <c r="AI24" s="143"/>
      <c r="AJ24" s="143"/>
      <c r="AK24" s="106" t="e">
        <f t="shared" si="9"/>
        <v>#DIV/0!</v>
      </c>
      <c r="AL24" s="143"/>
      <c r="AM24" s="143"/>
      <c r="AN24" s="143"/>
      <c r="AO24" s="106" t="e">
        <f t="shared" si="10"/>
        <v>#DIV/0!</v>
      </c>
      <c r="AP24" s="143"/>
      <c r="AQ24" s="143"/>
      <c r="AR24" s="143"/>
      <c r="AS24" s="104" t="e">
        <f t="shared" si="11"/>
        <v>#DIV/0!</v>
      </c>
      <c r="AT24" s="143"/>
      <c r="AU24" s="143"/>
      <c r="AV24" s="143"/>
      <c r="AW24" s="107" t="e">
        <f t="shared" si="12"/>
        <v>#DIV/0!</v>
      </c>
      <c r="AX24" s="143"/>
      <c r="AY24" s="143"/>
      <c r="AZ24" s="143"/>
      <c r="BA24" s="106" t="e">
        <f t="shared" si="13"/>
        <v>#DIV/0!</v>
      </c>
      <c r="BB24" s="143"/>
      <c r="BC24" s="143"/>
      <c r="BD24" s="143"/>
      <c r="BE24" s="109" t="e">
        <f t="shared" si="14"/>
        <v>#DIV/0!</v>
      </c>
      <c r="BF24" s="143"/>
      <c r="BG24" s="143"/>
      <c r="BH24" s="143"/>
      <c r="BI24" s="104" t="e">
        <f t="shared" si="15"/>
        <v>#DIV/0!</v>
      </c>
      <c r="BJ24" s="143"/>
      <c r="BK24" s="143"/>
      <c r="BL24" s="143"/>
      <c r="BM24" s="104" t="e">
        <f t="shared" si="23"/>
        <v>#DIV/0!</v>
      </c>
      <c r="BN24" s="143"/>
      <c r="BO24" s="143"/>
      <c r="BP24" s="143"/>
      <c r="BQ24" s="104" t="e">
        <f t="shared" si="16"/>
        <v>#DIV/0!</v>
      </c>
    </row>
    <row r="25" spans="1:69" ht="14.25">
      <c r="A25" s="300"/>
      <c r="B25" s="194">
        <f t="shared" si="24"/>
        <v>0</v>
      </c>
      <c r="C25" s="143"/>
      <c r="D25" s="143"/>
      <c r="E25" s="247"/>
      <c r="F25" s="99">
        <f t="shared" si="26"/>
        <v>0</v>
      </c>
      <c r="G25" s="99">
        <f t="shared" si="27"/>
        <v>0</v>
      </c>
      <c r="H25" s="99">
        <f t="shared" si="28"/>
        <v>0</v>
      </c>
      <c r="I25" s="101" t="e">
        <f t="shared" si="25"/>
        <v>#DIV/0!</v>
      </c>
      <c r="J25" s="143"/>
      <c r="K25" s="143"/>
      <c r="L25" s="143"/>
      <c r="M25" s="108" t="e">
        <f t="shared" si="22"/>
        <v>#DIV/0!</v>
      </c>
      <c r="N25" s="143"/>
      <c r="O25" s="143"/>
      <c r="P25" s="143"/>
      <c r="Q25" s="106" t="e">
        <f t="shared" si="5"/>
        <v>#DIV/0!</v>
      </c>
      <c r="R25" s="143"/>
      <c r="S25" s="143"/>
      <c r="T25" s="143"/>
      <c r="U25" s="108" t="e">
        <f t="shared" si="6"/>
        <v>#DIV/0!</v>
      </c>
      <c r="V25" s="143"/>
      <c r="W25" s="143"/>
      <c r="X25" s="143"/>
      <c r="Y25" s="108" t="e">
        <f t="shared" si="19"/>
        <v>#DIV/0!</v>
      </c>
      <c r="Z25" s="143"/>
      <c r="AA25" s="143"/>
      <c r="AB25" s="143"/>
      <c r="AC25" s="108" t="e">
        <f t="shared" si="7"/>
        <v>#DIV/0!</v>
      </c>
      <c r="AD25" s="143"/>
      <c r="AE25" s="143"/>
      <c r="AF25" s="143"/>
      <c r="AG25" s="108" t="e">
        <f t="shared" si="8"/>
        <v>#DIV/0!</v>
      </c>
      <c r="AH25" s="143"/>
      <c r="AI25" s="143"/>
      <c r="AJ25" s="143"/>
      <c r="AK25" s="106" t="e">
        <f t="shared" si="9"/>
        <v>#DIV/0!</v>
      </c>
      <c r="AL25" s="143"/>
      <c r="AM25" s="143"/>
      <c r="AN25" s="143"/>
      <c r="AO25" s="106" t="e">
        <f t="shared" si="10"/>
        <v>#DIV/0!</v>
      </c>
      <c r="AP25" s="143"/>
      <c r="AQ25" s="143"/>
      <c r="AR25" s="143"/>
      <c r="AS25" s="104" t="e">
        <f t="shared" si="11"/>
        <v>#DIV/0!</v>
      </c>
      <c r="AT25" s="143"/>
      <c r="AU25" s="143"/>
      <c r="AV25" s="143"/>
      <c r="AW25" s="107" t="e">
        <f t="shared" si="12"/>
        <v>#DIV/0!</v>
      </c>
      <c r="AX25" s="143"/>
      <c r="AY25" s="143"/>
      <c r="AZ25" s="143"/>
      <c r="BA25" s="106" t="e">
        <f t="shared" si="13"/>
        <v>#DIV/0!</v>
      </c>
      <c r="BB25" s="143"/>
      <c r="BC25" s="143"/>
      <c r="BD25" s="143"/>
      <c r="BE25" s="109" t="e">
        <f t="shared" si="14"/>
        <v>#DIV/0!</v>
      </c>
      <c r="BF25" s="143"/>
      <c r="BG25" s="143"/>
      <c r="BH25" s="143"/>
      <c r="BI25" s="104" t="e">
        <f t="shared" si="15"/>
        <v>#DIV/0!</v>
      </c>
      <c r="BJ25" s="143"/>
      <c r="BK25" s="143"/>
      <c r="BL25" s="143"/>
      <c r="BM25" s="104" t="e">
        <f t="shared" si="23"/>
        <v>#DIV/0!</v>
      </c>
      <c r="BN25" s="143"/>
      <c r="BO25" s="143"/>
      <c r="BP25" s="143"/>
      <c r="BQ25" s="104" t="e">
        <f t="shared" si="16"/>
        <v>#DIV/0!</v>
      </c>
    </row>
    <row r="26" spans="1:69" ht="14.25">
      <c r="A26" s="300"/>
      <c r="B26" s="194">
        <f>B11</f>
        <v>0</v>
      </c>
      <c r="C26" s="143"/>
      <c r="D26" s="143"/>
      <c r="E26" s="247"/>
      <c r="F26" s="99">
        <f t="shared" si="26"/>
        <v>0</v>
      </c>
      <c r="G26" s="99">
        <f t="shared" si="27"/>
        <v>0</v>
      </c>
      <c r="H26" s="99">
        <f t="shared" si="28"/>
        <v>0</v>
      </c>
      <c r="I26" s="101" t="e">
        <f>H26/G26*100</f>
        <v>#DIV/0!</v>
      </c>
      <c r="J26" s="143"/>
      <c r="K26" s="143"/>
      <c r="L26" s="143"/>
      <c r="M26" s="108" t="e">
        <f>L26/K26*100</f>
        <v>#DIV/0!</v>
      </c>
      <c r="N26" s="143"/>
      <c r="O26" s="143"/>
      <c r="P26" s="143"/>
      <c r="Q26" s="106" t="e">
        <f t="shared" si="5"/>
        <v>#DIV/0!</v>
      </c>
      <c r="R26" s="143"/>
      <c r="S26" s="143"/>
      <c r="T26" s="143"/>
      <c r="U26" s="108" t="e">
        <f t="shared" si="6"/>
        <v>#DIV/0!</v>
      </c>
      <c r="V26" s="143"/>
      <c r="W26" s="143"/>
      <c r="X26" s="143"/>
      <c r="Y26" s="108" t="e">
        <f t="shared" si="19"/>
        <v>#DIV/0!</v>
      </c>
      <c r="Z26" s="143"/>
      <c r="AA26" s="143"/>
      <c r="AB26" s="143"/>
      <c r="AC26" s="108" t="e">
        <f t="shared" si="7"/>
        <v>#DIV/0!</v>
      </c>
      <c r="AD26" s="143"/>
      <c r="AE26" s="143"/>
      <c r="AF26" s="143"/>
      <c r="AG26" s="108" t="e">
        <f t="shared" si="8"/>
        <v>#DIV/0!</v>
      </c>
      <c r="AH26" s="143"/>
      <c r="AI26" s="143"/>
      <c r="AJ26" s="143"/>
      <c r="AK26" s="106" t="e">
        <f t="shared" si="9"/>
        <v>#DIV/0!</v>
      </c>
      <c r="AL26" s="143"/>
      <c r="AM26" s="143"/>
      <c r="AN26" s="143"/>
      <c r="AO26" s="106" t="e">
        <f t="shared" si="10"/>
        <v>#DIV/0!</v>
      </c>
      <c r="AP26" s="143"/>
      <c r="AQ26" s="143"/>
      <c r="AR26" s="143"/>
      <c r="AS26" s="104" t="e">
        <f t="shared" si="11"/>
        <v>#DIV/0!</v>
      </c>
      <c r="AT26" s="143"/>
      <c r="AU26" s="143"/>
      <c r="AV26" s="143"/>
      <c r="AW26" s="107" t="e">
        <f t="shared" si="12"/>
        <v>#DIV/0!</v>
      </c>
      <c r="AX26" s="143"/>
      <c r="AY26" s="143"/>
      <c r="AZ26" s="143"/>
      <c r="BA26" s="106" t="e">
        <f t="shared" si="13"/>
        <v>#DIV/0!</v>
      </c>
      <c r="BB26" s="143"/>
      <c r="BC26" s="143"/>
      <c r="BD26" s="143"/>
      <c r="BE26" s="109" t="e">
        <f t="shared" si="14"/>
        <v>#DIV/0!</v>
      </c>
      <c r="BF26" s="143"/>
      <c r="BG26" s="143"/>
      <c r="BH26" s="143"/>
      <c r="BI26" s="104" t="e">
        <f t="shared" si="15"/>
        <v>#DIV/0!</v>
      </c>
      <c r="BJ26" s="143"/>
      <c r="BK26" s="143"/>
      <c r="BL26" s="143"/>
      <c r="BM26" s="104" t="e">
        <f t="shared" si="23"/>
        <v>#DIV/0!</v>
      </c>
      <c r="BN26" s="143"/>
      <c r="BO26" s="143"/>
      <c r="BP26" s="143"/>
      <c r="BQ26" s="104" t="e">
        <f t="shared" si="16"/>
        <v>#DIV/0!</v>
      </c>
    </row>
    <row r="27" spans="1:69" ht="14.25">
      <c r="A27" s="300"/>
      <c r="B27" s="194">
        <f t="shared" si="24"/>
        <v>0</v>
      </c>
      <c r="C27" s="143"/>
      <c r="D27" s="143"/>
      <c r="E27" s="247"/>
      <c r="F27" s="99">
        <f t="shared" si="26"/>
        <v>0</v>
      </c>
      <c r="G27" s="99">
        <f t="shared" si="27"/>
        <v>0</v>
      </c>
      <c r="H27" s="99">
        <f t="shared" si="28"/>
        <v>0</v>
      </c>
      <c r="I27" s="101" t="e">
        <f>H27/G27*100</f>
        <v>#DIV/0!</v>
      </c>
      <c r="J27" s="143"/>
      <c r="K27" s="143"/>
      <c r="L27" s="143"/>
      <c r="M27" s="108" t="e">
        <f>L27/K27*100</f>
        <v>#DIV/0!</v>
      </c>
      <c r="N27" s="143"/>
      <c r="O27" s="143"/>
      <c r="P27" s="143"/>
      <c r="Q27" s="106" t="e">
        <f t="shared" si="5"/>
        <v>#DIV/0!</v>
      </c>
      <c r="R27" s="143"/>
      <c r="S27" s="143"/>
      <c r="T27" s="143"/>
      <c r="U27" s="108" t="e">
        <f t="shared" si="6"/>
        <v>#DIV/0!</v>
      </c>
      <c r="V27" s="143"/>
      <c r="W27" s="143"/>
      <c r="X27" s="143"/>
      <c r="Y27" s="108" t="e">
        <f t="shared" si="19"/>
        <v>#DIV/0!</v>
      </c>
      <c r="Z27" s="143"/>
      <c r="AA27" s="143"/>
      <c r="AB27" s="143"/>
      <c r="AC27" s="108" t="e">
        <f t="shared" si="7"/>
        <v>#DIV/0!</v>
      </c>
      <c r="AD27" s="143"/>
      <c r="AE27" s="143"/>
      <c r="AF27" s="143"/>
      <c r="AG27" s="108" t="e">
        <f t="shared" si="8"/>
        <v>#DIV/0!</v>
      </c>
      <c r="AH27" s="143"/>
      <c r="AI27" s="143"/>
      <c r="AJ27" s="143"/>
      <c r="AK27" s="106" t="e">
        <f t="shared" si="9"/>
        <v>#DIV/0!</v>
      </c>
      <c r="AL27" s="143"/>
      <c r="AM27" s="143"/>
      <c r="AN27" s="143"/>
      <c r="AO27" s="106" t="e">
        <f t="shared" si="10"/>
        <v>#DIV/0!</v>
      </c>
      <c r="AP27" s="143"/>
      <c r="AQ27" s="143"/>
      <c r="AR27" s="143"/>
      <c r="AS27" s="104" t="e">
        <f t="shared" si="11"/>
        <v>#DIV/0!</v>
      </c>
      <c r="AT27" s="143"/>
      <c r="AU27" s="143"/>
      <c r="AV27" s="143"/>
      <c r="AW27" s="107" t="e">
        <f t="shared" si="12"/>
        <v>#DIV/0!</v>
      </c>
      <c r="AX27" s="143"/>
      <c r="AY27" s="143"/>
      <c r="AZ27" s="143"/>
      <c r="BA27" s="106" t="e">
        <f t="shared" si="13"/>
        <v>#DIV/0!</v>
      </c>
      <c r="BB27" s="143"/>
      <c r="BC27" s="143"/>
      <c r="BD27" s="143"/>
      <c r="BE27" s="109" t="e">
        <f t="shared" si="14"/>
        <v>#DIV/0!</v>
      </c>
      <c r="BF27" s="143"/>
      <c r="BG27" s="143"/>
      <c r="BH27" s="143"/>
      <c r="BI27" s="104" t="e">
        <f t="shared" si="15"/>
        <v>#DIV/0!</v>
      </c>
      <c r="BJ27" s="143"/>
      <c r="BK27" s="143"/>
      <c r="BL27" s="143"/>
      <c r="BM27" s="104" t="e">
        <f t="shared" si="23"/>
        <v>#DIV/0!</v>
      </c>
      <c r="BN27" s="143"/>
      <c r="BO27" s="143"/>
      <c r="BP27" s="143"/>
      <c r="BQ27" s="104" t="e">
        <f t="shared" si="16"/>
        <v>#DIV/0!</v>
      </c>
    </row>
    <row r="28" spans="1:69" ht="14.25">
      <c r="A28" s="300"/>
      <c r="B28" s="194">
        <f t="shared" si="24"/>
        <v>0</v>
      </c>
      <c r="C28" s="143"/>
      <c r="D28" s="143"/>
      <c r="E28" s="247"/>
      <c r="F28" s="99">
        <f t="shared" si="26"/>
        <v>0</v>
      </c>
      <c r="G28" s="99">
        <f t="shared" si="27"/>
        <v>0</v>
      </c>
      <c r="H28" s="99">
        <f t="shared" si="28"/>
        <v>0</v>
      </c>
      <c r="I28" s="101" t="e">
        <f>H28/G28*100</f>
        <v>#DIV/0!</v>
      </c>
      <c r="J28" s="143"/>
      <c r="K28" s="143"/>
      <c r="L28" s="143"/>
      <c r="M28" s="108" t="e">
        <f>L28/K28*100</f>
        <v>#DIV/0!</v>
      </c>
      <c r="N28" s="143"/>
      <c r="O28" s="143"/>
      <c r="P28" s="143"/>
      <c r="Q28" s="106" t="e">
        <f t="shared" si="5"/>
        <v>#DIV/0!</v>
      </c>
      <c r="R28" s="143"/>
      <c r="S28" s="143"/>
      <c r="T28" s="143"/>
      <c r="U28" s="108" t="e">
        <f t="shared" si="6"/>
        <v>#DIV/0!</v>
      </c>
      <c r="V28" s="143"/>
      <c r="W28" s="143"/>
      <c r="X28" s="143"/>
      <c r="Y28" s="108" t="e">
        <f t="shared" si="19"/>
        <v>#DIV/0!</v>
      </c>
      <c r="Z28" s="143"/>
      <c r="AA28" s="143"/>
      <c r="AB28" s="143"/>
      <c r="AC28" s="108" t="e">
        <f t="shared" si="7"/>
        <v>#DIV/0!</v>
      </c>
      <c r="AD28" s="143"/>
      <c r="AE28" s="143"/>
      <c r="AF28" s="143"/>
      <c r="AG28" s="108" t="e">
        <f t="shared" si="8"/>
        <v>#DIV/0!</v>
      </c>
      <c r="AH28" s="143"/>
      <c r="AI28" s="143"/>
      <c r="AJ28" s="143"/>
      <c r="AK28" s="106" t="e">
        <f t="shared" si="9"/>
        <v>#DIV/0!</v>
      </c>
      <c r="AL28" s="143"/>
      <c r="AM28" s="143"/>
      <c r="AN28" s="143"/>
      <c r="AO28" s="106" t="e">
        <f t="shared" si="10"/>
        <v>#DIV/0!</v>
      </c>
      <c r="AP28" s="143"/>
      <c r="AQ28" s="143"/>
      <c r="AR28" s="143"/>
      <c r="AS28" s="104" t="e">
        <f t="shared" si="11"/>
        <v>#DIV/0!</v>
      </c>
      <c r="AT28" s="143"/>
      <c r="AU28" s="143"/>
      <c r="AV28" s="143"/>
      <c r="AW28" s="107" t="e">
        <f t="shared" si="12"/>
        <v>#DIV/0!</v>
      </c>
      <c r="AX28" s="143"/>
      <c r="AY28" s="143"/>
      <c r="AZ28" s="143"/>
      <c r="BA28" s="106" t="e">
        <f t="shared" si="13"/>
        <v>#DIV/0!</v>
      </c>
      <c r="BB28" s="143"/>
      <c r="BC28" s="143"/>
      <c r="BD28" s="143"/>
      <c r="BE28" s="109" t="e">
        <f t="shared" si="14"/>
        <v>#DIV/0!</v>
      </c>
      <c r="BF28" s="143"/>
      <c r="BG28" s="143"/>
      <c r="BH28" s="143"/>
      <c r="BI28" s="104" t="e">
        <f t="shared" si="15"/>
        <v>#DIV/0!</v>
      </c>
      <c r="BJ28" s="143"/>
      <c r="BK28" s="143"/>
      <c r="BL28" s="143"/>
      <c r="BM28" s="104" t="e">
        <f t="shared" si="23"/>
        <v>#DIV/0!</v>
      </c>
      <c r="BN28" s="143"/>
      <c r="BO28" s="143"/>
      <c r="BP28" s="143"/>
      <c r="BQ28" s="104" t="e">
        <f t="shared" si="16"/>
        <v>#DIV/0!</v>
      </c>
    </row>
    <row r="29" spans="1:69" ht="14.25">
      <c r="A29" s="300"/>
      <c r="B29" s="194">
        <f t="shared" si="24"/>
        <v>0</v>
      </c>
      <c r="C29" s="143"/>
      <c r="D29" s="143"/>
      <c r="E29" s="247"/>
      <c r="F29" s="99">
        <f t="shared" si="26"/>
        <v>0</v>
      </c>
      <c r="G29" s="99">
        <f t="shared" si="27"/>
        <v>0</v>
      </c>
      <c r="H29" s="99">
        <f t="shared" si="28"/>
        <v>0</v>
      </c>
      <c r="I29" s="101" t="e">
        <f>H29/G29*100</f>
        <v>#DIV/0!</v>
      </c>
      <c r="J29" s="143"/>
      <c r="K29" s="143"/>
      <c r="L29" s="143"/>
      <c r="M29" s="108" t="e">
        <f>L29/K29*100</f>
        <v>#DIV/0!</v>
      </c>
      <c r="N29" s="143"/>
      <c r="O29" s="143"/>
      <c r="P29" s="143"/>
      <c r="Q29" s="106" t="e">
        <f t="shared" si="5"/>
        <v>#DIV/0!</v>
      </c>
      <c r="R29" s="143"/>
      <c r="S29" s="143"/>
      <c r="T29" s="143"/>
      <c r="U29" s="108" t="e">
        <f t="shared" si="6"/>
        <v>#DIV/0!</v>
      </c>
      <c r="V29" s="143"/>
      <c r="W29" s="143"/>
      <c r="X29" s="143"/>
      <c r="Y29" s="108" t="e">
        <f t="shared" si="19"/>
        <v>#DIV/0!</v>
      </c>
      <c r="Z29" s="143"/>
      <c r="AA29" s="143"/>
      <c r="AB29" s="143"/>
      <c r="AC29" s="108" t="e">
        <f t="shared" si="7"/>
        <v>#DIV/0!</v>
      </c>
      <c r="AD29" s="143"/>
      <c r="AE29" s="143"/>
      <c r="AF29" s="143"/>
      <c r="AG29" s="108" t="e">
        <f t="shared" si="8"/>
        <v>#DIV/0!</v>
      </c>
      <c r="AH29" s="143"/>
      <c r="AI29" s="143"/>
      <c r="AJ29" s="143"/>
      <c r="AK29" s="106" t="e">
        <f t="shared" si="9"/>
        <v>#DIV/0!</v>
      </c>
      <c r="AL29" s="143"/>
      <c r="AM29" s="143"/>
      <c r="AN29" s="143"/>
      <c r="AO29" s="106" t="e">
        <f t="shared" si="10"/>
        <v>#DIV/0!</v>
      </c>
      <c r="AP29" s="143"/>
      <c r="AQ29" s="143"/>
      <c r="AR29" s="143"/>
      <c r="AS29" s="104" t="e">
        <f t="shared" si="11"/>
        <v>#DIV/0!</v>
      </c>
      <c r="AT29" s="143"/>
      <c r="AU29" s="143"/>
      <c r="AV29" s="143"/>
      <c r="AW29" s="107" t="e">
        <f t="shared" si="12"/>
        <v>#DIV/0!</v>
      </c>
      <c r="AX29" s="143"/>
      <c r="AY29" s="143"/>
      <c r="AZ29" s="143"/>
      <c r="BA29" s="106" t="e">
        <f t="shared" si="13"/>
        <v>#DIV/0!</v>
      </c>
      <c r="BB29" s="143"/>
      <c r="BC29" s="143"/>
      <c r="BD29" s="143"/>
      <c r="BE29" s="109" t="e">
        <f t="shared" si="14"/>
        <v>#DIV/0!</v>
      </c>
      <c r="BF29" s="143"/>
      <c r="BG29" s="143"/>
      <c r="BH29" s="143"/>
      <c r="BI29" s="104" t="e">
        <f t="shared" si="15"/>
        <v>#DIV/0!</v>
      </c>
      <c r="BJ29" s="143"/>
      <c r="BK29" s="143"/>
      <c r="BL29" s="143"/>
      <c r="BM29" s="104" t="e">
        <f t="shared" si="23"/>
        <v>#DIV/0!</v>
      </c>
      <c r="BN29" s="143"/>
      <c r="BO29" s="143"/>
      <c r="BP29" s="143"/>
      <c r="BQ29" s="104" t="e">
        <f t="shared" si="16"/>
        <v>#DIV/0!</v>
      </c>
    </row>
    <row r="30" spans="1:69" ht="14.25">
      <c r="A30" s="300"/>
      <c r="B30" s="194">
        <f t="shared" si="24"/>
        <v>0</v>
      </c>
      <c r="C30" s="143"/>
      <c r="D30" s="143"/>
      <c r="E30" s="247"/>
      <c r="F30" s="99">
        <f t="shared" si="26"/>
        <v>0</v>
      </c>
      <c r="G30" s="99">
        <f t="shared" si="27"/>
        <v>0</v>
      </c>
      <c r="H30" s="99">
        <f t="shared" si="28"/>
        <v>0</v>
      </c>
      <c r="I30" s="101" t="e">
        <f t="shared" si="25"/>
        <v>#DIV/0!</v>
      </c>
      <c r="J30" s="143"/>
      <c r="K30" s="143"/>
      <c r="L30" s="143"/>
      <c r="M30" s="108" t="e">
        <f t="shared" si="22"/>
        <v>#DIV/0!</v>
      </c>
      <c r="N30" s="143"/>
      <c r="O30" s="143"/>
      <c r="P30" s="143"/>
      <c r="Q30" s="106" t="e">
        <f t="shared" si="5"/>
        <v>#DIV/0!</v>
      </c>
      <c r="R30" s="143"/>
      <c r="S30" s="143"/>
      <c r="T30" s="143"/>
      <c r="U30" s="108" t="e">
        <f t="shared" si="6"/>
        <v>#DIV/0!</v>
      </c>
      <c r="V30" s="143"/>
      <c r="W30" s="143"/>
      <c r="X30" s="143"/>
      <c r="Y30" s="108" t="e">
        <f t="shared" si="19"/>
        <v>#DIV/0!</v>
      </c>
      <c r="Z30" s="143"/>
      <c r="AA30" s="143"/>
      <c r="AB30" s="143"/>
      <c r="AC30" s="108" t="e">
        <f t="shared" si="7"/>
        <v>#DIV/0!</v>
      </c>
      <c r="AD30" s="143"/>
      <c r="AE30" s="143"/>
      <c r="AF30" s="143"/>
      <c r="AG30" s="108" t="e">
        <f t="shared" si="8"/>
        <v>#DIV/0!</v>
      </c>
      <c r="AH30" s="143"/>
      <c r="AI30" s="143"/>
      <c r="AJ30" s="143"/>
      <c r="AK30" s="106" t="e">
        <f t="shared" si="9"/>
        <v>#DIV/0!</v>
      </c>
      <c r="AL30" s="143"/>
      <c r="AM30" s="143"/>
      <c r="AN30" s="143"/>
      <c r="AO30" s="106" t="e">
        <f t="shared" si="10"/>
        <v>#DIV/0!</v>
      </c>
      <c r="AP30" s="143"/>
      <c r="AQ30" s="143"/>
      <c r="AR30" s="143"/>
      <c r="AS30" s="104" t="e">
        <f t="shared" si="11"/>
        <v>#DIV/0!</v>
      </c>
      <c r="AT30" s="143"/>
      <c r="AU30" s="143"/>
      <c r="AV30" s="143"/>
      <c r="AW30" s="107" t="e">
        <f t="shared" si="12"/>
        <v>#DIV/0!</v>
      </c>
      <c r="AX30" s="143"/>
      <c r="AY30" s="143"/>
      <c r="AZ30" s="143"/>
      <c r="BA30" s="106" t="e">
        <f t="shared" si="13"/>
        <v>#DIV/0!</v>
      </c>
      <c r="BB30" s="143"/>
      <c r="BC30" s="143"/>
      <c r="BD30" s="143"/>
      <c r="BE30" s="109" t="e">
        <f t="shared" si="14"/>
        <v>#DIV/0!</v>
      </c>
      <c r="BF30" s="143"/>
      <c r="BG30" s="143"/>
      <c r="BH30" s="143"/>
      <c r="BI30" s="104" t="e">
        <f t="shared" si="15"/>
        <v>#DIV/0!</v>
      </c>
      <c r="BJ30" s="143"/>
      <c r="BK30" s="143"/>
      <c r="BL30" s="143"/>
      <c r="BM30" s="104" t="e">
        <f t="shared" si="23"/>
        <v>#DIV/0!</v>
      </c>
      <c r="BN30" s="143"/>
      <c r="BO30" s="143"/>
      <c r="BP30" s="143"/>
      <c r="BQ30" s="104" t="e">
        <f t="shared" si="16"/>
        <v>#DIV/0!</v>
      </c>
    </row>
    <row r="31" spans="1:69" ht="14.25">
      <c r="A31" s="300"/>
      <c r="B31" s="194">
        <f t="shared" si="24"/>
        <v>0</v>
      </c>
      <c r="C31" s="143"/>
      <c r="D31" s="143"/>
      <c r="E31" s="247"/>
      <c r="F31" s="99">
        <f t="shared" si="26"/>
        <v>0</v>
      </c>
      <c r="G31" s="99">
        <f t="shared" si="27"/>
        <v>0</v>
      </c>
      <c r="H31" s="99">
        <f t="shared" si="28"/>
        <v>0</v>
      </c>
      <c r="I31" s="101" t="e">
        <f t="shared" si="25"/>
        <v>#DIV/0!</v>
      </c>
      <c r="J31" s="143"/>
      <c r="K31" s="143"/>
      <c r="L31" s="143"/>
      <c r="M31" s="108" t="e">
        <f t="shared" si="22"/>
        <v>#DIV/0!</v>
      </c>
      <c r="N31" s="143"/>
      <c r="O31" s="143"/>
      <c r="P31" s="143"/>
      <c r="Q31" s="106" t="e">
        <f t="shared" si="5"/>
        <v>#DIV/0!</v>
      </c>
      <c r="R31" s="143"/>
      <c r="S31" s="143"/>
      <c r="T31" s="143"/>
      <c r="U31" s="108" t="e">
        <f t="shared" si="6"/>
        <v>#DIV/0!</v>
      </c>
      <c r="V31" s="143"/>
      <c r="W31" s="143"/>
      <c r="X31" s="143"/>
      <c r="Y31" s="108" t="e">
        <f t="shared" si="19"/>
        <v>#DIV/0!</v>
      </c>
      <c r="Z31" s="143"/>
      <c r="AA31" s="143"/>
      <c r="AB31" s="143"/>
      <c r="AC31" s="108" t="e">
        <f t="shared" si="7"/>
        <v>#DIV/0!</v>
      </c>
      <c r="AD31" s="143"/>
      <c r="AE31" s="143"/>
      <c r="AF31" s="143"/>
      <c r="AG31" s="108" t="e">
        <f t="shared" si="8"/>
        <v>#DIV/0!</v>
      </c>
      <c r="AH31" s="143"/>
      <c r="AI31" s="143"/>
      <c r="AJ31" s="143"/>
      <c r="AK31" s="106" t="e">
        <f t="shared" si="9"/>
        <v>#DIV/0!</v>
      </c>
      <c r="AL31" s="143"/>
      <c r="AM31" s="143"/>
      <c r="AN31" s="143"/>
      <c r="AO31" s="106" t="e">
        <f t="shared" si="10"/>
        <v>#DIV/0!</v>
      </c>
      <c r="AP31" s="143"/>
      <c r="AQ31" s="143"/>
      <c r="AR31" s="143"/>
      <c r="AS31" s="104" t="e">
        <f t="shared" si="11"/>
        <v>#DIV/0!</v>
      </c>
      <c r="AT31" s="143"/>
      <c r="AU31" s="143"/>
      <c r="AV31" s="143"/>
      <c r="AW31" s="107" t="e">
        <f t="shared" si="12"/>
        <v>#DIV/0!</v>
      </c>
      <c r="AX31" s="143"/>
      <c r="AY31" s="143"/>
      <c r="AZ31" s="143"/>
      <c r="BA31" s="106" t="e">
        <f t="shared" si="13"/>
        <v>#DIV/0!</v>
      </c>
      <c r="BB31" s="143"/>
      <c r="BC31" s="143"/>
      <c r="BD31" s="143"/>
      <c r="BE31" s="109" t="e">
        <f t="shared" si="14"/>
        <v>#DIV/0!</v>
      </c>
      <c r="BF31" s="143"/>
      <c r="BG31" s="143"/>
      <c r="BH31" s="143"/>
      <c r="BI31" s="104" t="e">
        <f t="shared" si="15"/>
        <v>#DIV/0!</v>
      </c>
      <c r="BJ31" s="143"/>
      <c r="BK31" s="143"/>
      <c r="BL31" s="143"/>
      <c r="BM31" s="104" t="e">
        <f t="shared" si="23"/>
        <v>#DIV/0!</v>
      </c>
      <c r="BN31" s="143"/>
      <c r="BO31" s="143"/>
      <c r="BP31" s="143"/>
      <c r="BQ31" s="104" t="e">
        <f t="shared" si="16"/>
        <v>#DIV/0!</v>
      </c>
    </row>
    <row r="32" spans="1:69" ht="14.25">
      <c r="A32" s="300"/>
      <c r="B32" s="194">
        <f t="shared" si="24"/>
        <v>0</v>
      </c>
      <c r="C32" s="143"/>
      <c r="D32" s="143"/>
      <c r="E32" s="247"/>
      <c r="F32" s="99">
        <f t="shared" si="26"/>
        <v>0</v>
      </c>
      <c r="G32" s="99">
        <f t="shared" si="27"/>
        <v>0</v>
      </c>
      <c r="H32" s="99">
        <f t="shared" si="28"/>
        <v>0</v>
      </c>
      <c r="I32" s="101" t="e">
        <f t="shared" si="25"/>
        <v>#DIV/0!</v>
      </c>
      <c r="J32" s="143"/>
      <c r="K32" s="143"/>
      <c r="L32" s="143"/>
      <c r="M32" s="108" t="e">
        <f t="shared" si="22"/>
        <v>#DIV/0!</v>
      </c>
      <c r="N32" s="143"/>
      <c r="O32" s="143"/>
      <c r="P32" s="143"/>
      <c r="Q32" s="106" t="e">
        <f t="shared" si="5"/>
        <v>#DIV/0!</v>
      </c>
      <c r="R32" s="143"/>
      <c r="S32" s="143"/>
      <c r="T32" s="143"/>
      <c r="U32" s="108" t="e">
        <f t="shared" si="6"/>
        <v>#DIV/0!</v>
      </c>
      <c r="V32" s="143"/>
      <c r="W32" s="143"/>
      <c r="X32" s="143"/>
      <c r="Y32" s="108" t="e">
        <f t="shared" si="19"/>
        <v>#DIV/0!</v>
      </c>
      <c r="Z32" s="143"/>
      <c r="AA32" s="143"/>
      <c r="AB32" s="143"/>
      <c r="AC32" s="108" t="e">
        <f t="shared" si="7"/>
        <v>#DIV/0!</v>
      </c>
      <c r="AD32" s="143"/>
      <c r="AE32" s="143"/>
      <c r="AF32" s="143"/>
      <c r="AG32" s="108" t="e">
        <f t="shared" si="8"/>
        <v>#DIV/0!</v>
      </c>
      <c r="AH32" s="143"/>
      <c r="AI32" s="143"/>
      <c r="AJ32" s="143"/>
      <c r="AK32" s="106" t="e">
        <f t="shared" si="9"/>
        <v>#DIV/0!</v>
      </c>
      <c r="AL32" s="143"/>
      <c r="AM32" s="143"/>
      <c r="AN32" s="143"/>
      <c r="AO32" s="106" t="e">
        <f t="shared" si="10"/>
        <v>#DIV/0!</v>
      </c>
      <c r="AP32" s="143"/>
      <c r="AQ32" s="143"/>
      <c r="AR32" s="143"/>
      <c r="AS32" s="104" t="e">
        <f t="shared" si="11"/>
        <v>#DIV/0!</v>
      </c>
      <c r="AT32" s="143"/>
      <c r="AU32" s="143"/>
      <c r="AV32" s="143"/>
      <c r="AW32" s="107" t="e">
        <f t="shared" si="12"/>
        <v>#DIV/0!</v>
      </c>
      <c r="AX32" s="143"/>
      <c r="AY32" s="143"/>
      <c r="AZ32" s="143"/>
      <c r="BA32" s="106" t="e">
        <f t="shared" si="13"/>
        <v>#DIV/0!</v>
      </c>
      <c r="BB32" s="143"/>
      <c r="BC32" s="143"/>
      <c r="BD32" s="143"/>
      <c r="BE32" s="109" t="e">
        <f t="shared" si="14"/>
        <v>#DIV/0!</v>
      </c>
      <c r="BF32" s="143"/>
      <c r="BG32" s="143"/>
      <c r="BH32" s="143"/>
      <c r="BI32" s="104" t="e">
        <f t="shared" si="15"/>
        <v>#DIV/0!</v>
      </c>
      <c r="BJ32" s="143"/>
      <c r="BK32" s="143"/>
      <c r="BL32" s="143"/>
      <c r="BM32" s="104" t="e">
        <f t="shared" si="23"/>
        <v>#DIV/0!</v>
      </c>
      <c r="BN32" s="143"/>
      <c r="BO32" s="143"/>
      <c r="BP32" s="143"/>
      <c r="BQ32" s="104" t="e">
        <f t="shared" si="16"/>
        <v>#DIV/0!</v>
      </c>
    </row>
    <row r="33" spans="1:69" ht="14.25">
      <c r="A33" s="300"/>
      <c r="B33" s="194">
        <f t="shared" si="24"/>
        <v>0</v>
      </c>
      <c r="C33" s="143"/>
      <c r="D33" s="143"/>
      <c r="E33" s="247"/>
      <c r="F33" s="99">
        <f t="shared" si="26"/>
        <v>0</v>
      </c>
      <c r="G33" s="99">
        <f t="shared" si="27"/>
        <v>0</v>
      </c>
      <c r="H33" s="99">
        <f t="shared" si="28"/>
        <v>0</v>
      </c>
      <c r="I33" s="101" t="e">
        <f t="shared" si="25"/>
        <v>#DIV/0!</v>
      </c>
      <c r="J33" s="143"/>
      <c r="K33" s="143"/>
      <c r="L33" s="143"/>
      <c r="M33" s="108" t="e">
        <f t="shared" si="22"/>
        <v>#DIV/0!</v>
      </c>
      <c r="N33" s="143"/>
      <c r="O33" s="143"/>
      <c r="P33" s="143"/>
      <c r="Q33" s="106" t="e">
        <f t="shared" si="5"/>
        <v>#DIV/0!</v>
      </c>
      <c r="R33" s="143"/>
      <c r="S33" s="143"/>
      <c r="T33" s="143"/>
      <c r="U33" s="108" t="e">
        <f t="shared" si="6"/>
        <v>#DIV/0!</v>
      </c>
      <c r="V33" s="143"/>
      <c r="W33" s="143"/>
      <c r="X33" s="143"/>
      <c r="Y33" s="108" t="e">
        <f t="shared" si="19"/>
        <v>#DIV/0!</v>
      </c>
      <c r="Z33" s="143"/>
      <c r="AA33" s="143"/>
      <c r="AB33" s="143"/>
      <c r="AC33" s="108" t="e">
        <f t="shared" si="7"/>
        <v>#DIV/0!</v>
      </c>
      <c r="AD33" s="143"/>
      <c r="AE33" s="143"/>
      <c r="AF33" s="143"/>
      <c r="AG33" s="108" t="e">
        <f t="shared" si="8"/>
        <v>#DIV/0!</v>
      </c>
      <c r="AH33" s="143"/>
      <c r="AI33" s="143"/>
      <c r="AJ33" s="143"/>
      <c r="AK33" s="106" t="e">
        <f t="shared" si="9"/>
        <v>#DIV/0!</v>
      </c>
      <c r="AL33" s="143"/>
      <c r="AM33" s="143"/>
      <c r="AN33" s="143"/>
      <c r="AO33" s="106" t="e">
        <f t="shared" si="10"/>
        <v>#DIV/0!</v>
      </c>
      <c r="AP33" s="143"/>
      <c r="AQ33" s="143"/>
      <c r="AR33" s="143"/>
      <c r="AS33" s="104" t="e">
        <f t="shared" si="11"/>
        <v>#DIV/0!</v>
      </c>
      <c r="AT33" s="143"/>
      <c r="AU33" s="143"/>
      <c r="AV33" s="143"/>
      <c r="AW33" s="107" t="e">
        <f t="shared" si="12"/>
        <v>#DIV/0!</v>
      </c>
      <c r="AX33" s="143"/>
      <c r="AY33" s="143"/>
      <c r="AZ33" s="143"/>
      <c r="BA33" s="106" t="e">
        <f t="shared" si="13"/>
        <v>#DIV/0!</v>
      </c>
      <c r="BB33" s="143"/>
      <c r="BC33" s="143"/>
      <c r="BD33" s="143"/>
      <c r="BE33" s="109" t="e">
        <f t="shared" si="14"/>
        <v>#DIV/0!</v>
      </c>
      <c r="BF33" s="143"/>
      <c r="BG33" s="143"/>
      <c r="BH33" s="143"/>
      <c r="BI33" s="104" t="e">
        <f t="shared" si="15"/>
        <v>#DIV/0!</v>
      </c>
      <c r="BJ33" s="143"/>
      <c r="BK33" s="143"/>
      <c r="BL33" s="143"/>
      <c r="BM33" s="104" t="e">
        <f t="shared" si="23"/>
        <v>#DIV/0!</v>
      </c>
      <c r="BN33" s="143"/>
      <c r="BO33" s="143"/>
      <c r="BP33" s="143"/>
      <c r="BQ33" s="104" t="e">
        <f t="shared" si="16"/>
        <v>#DIV/0!</v>
      </c>
    </row>
    <row r="34" spans="1:69" ht="14.25">
      <c r="A34" s="300"/>
      <c r="B34" s="194">
        <f t="shared" si="24"/>
        <v>0</v>
      </c>
      <c r="C34" s="143"/>
      <c r="D34" s="143"/>
      <c r="E34" s="247"/>
      <c r="F34" s="99">
        <f t="shared" si="26"/>
        <v>0</v>
      </c>
      <c r="G34" s="99">
        <f t="shared" si="27"/>
        <v>0</v>
      </c>
      <c r="H34" s="99">
        <f t="shared" si="28"/>
        <v>0</v>
      </c>
      <c r="I34" s="101" t="e">
        <f>H34/G34*100</f>
        <v>#DIV/0!</v>
      </c>
      <c r="J34" s="143"/>
      <c r="K34" s="143"/>
      <c r="L34" s="143"/>
      <c r="M34" s="108" t="e">
        <f>L34/K34*100</f>
        <v>#DIV/0!</v>
      </c>
      <c r="N34" s="143"/>
      <c r="O34" s="143"/>
      <c r="P34" s="143"/>
      <c r="Q34" s="106" t="e">
        <f t="shared" si="5"/>
        <v>#DIV/0!</v>
      </c>
      <c r="R34" s="143"/>
      <c r="S34" s="143"/>
      <c r="T34" s="143"/>
      <c r="U34" s="108" t="e">
        <f t="shared" si="6"/>
        <v>#DIV/0!</v>
      </c>
      <c r="V34" s="143"/>
      <c r="W34" s="143"/>
      <c r="X34" s="143"/>
      <c r="Y34" s="108" t="e">
        <f t="shared" si="19"/>
        <v>#DIV/0!</v>
      </c>
      <c r="Z34" s="143"/>
      <c r="AA34" s="143"/>
      <c r="AB34" s="143"/>
      <c r="AC34" s="108" t="e">
        <f t="shared" si="7"/>
        <v>#DIV/0!</v>
      </c>
      <c r="AD34" s="143"/>
      <c r="AE34" s="143"/>
      <c r="AF34" s="143"/>
      <c r="AG34" s="108" t="e">
        <f t="shared" si="8"/>
        <v>#DIV/0!</v>
      </c>
      <c r="AH34" s="143"/>
      <c r="AI34" s="143"/>
      <c r="AJ34" s="143"/>
      <c r="AK34" s="106" t="e">
        <f t="shared" si="9"/>
        <v>#DIV/0!</v>
      </c>
      <c r="AL34" s="143"/>
      <c r="AM34" s="143"/>
      <c r="AN34" s="143"/>
      <c r="AO34" s="106" t="e">
        <f t="shared" si="10"/>
        <v>#DIV/0!</v>
      </c>
      <c r="AP34" s="143"/>
      <c r="AQ34" s="143"/>
      <c r="AR34" s="143"/>
      <c r="AS34" s="104" t="e">
        <f t="shared" si="11"/>
        <v>#DIV/0!</v>
      </c>
      <c r="AT34" s="143"/>
      <c r="AU34" s="143"/>
      <c r="AV34" s="143"/>
      <c r="AW34" s="107" t="e">
        <f t="shared" si="12"/>
        <v>#DIV/0!</v>
      </c>
      <c r="AX34" s="143"/>
      <c r="AY34" s="143"/>
      <c r="AZ34" s="143"/>
      <c r="BA34" s="106" t="e">
        <f t="shared" si="13"/>
        <v>#DIV/0!</v>
      </c>
      <c r="BB34" s="143"/>
      <c r="BC34" s="143"/>
      <c r="BD34" s="143"/>
      <c r="BE34" s="109" t="e">
        <f t="shared" si="14"/>
        <v>#DIV/0!</v>
      </c>
      <c r="BF34" s="143"/>
      <c r="BG34" s="143"/>
      <c r="BH34" s="143"/>
      <c r="BI34" s="104" t="e">
        <f t="shared" si="15"/>
        <v>#DIV/0!</v>
      </c>
      <c r="BJ34" s="143"/>
      <c r="BK34" s="143"/>
      <c r="BL34" s="143"/>
      <c r="BM34" s="104" t="e">
        <f t="shared" si="23"/>
        <v>#DIV/0!</v>
      </c>
      <c r="BN34" s="143"/>
      <c r="BO34" s="143"/>
      <c r="BP34" s="143"/>
      <c r="BQ34" s="104" t="e">
        <f t="shared" si="16"/>
        <v>#DIV/0!</v>
      </c>
    </row>
    <row r="35" spans="1:69" ht="14.25">
      <c r="A35" s="301"/>
      <c r="B35" s="195" t="s">
        <v>150</v>
      </c>
      <c r="C35" s="100">
        <f>SUM(C21:C34)</f>
        <v>0</v>
      </c>
      <c r="D35" s="100">
        <f>SUM(D21:D34)</f>
        <v>0</v>
      </c>
      <c r="E35" s="247"/>
      <c r="F35" s="100">
        <f>SUM(F21:F34)</f>
        <v>0</v>
      </c>
      <c r="G35" s="100">
        <f>SUM(G21:G34)</f>
        <v>0</v>
      </c>
      <c r="H35" s="100">
        <f>SUM(H21:H34)</f>
        <v>0</v>
      </c>
      <c r="I35" s="101" t="e">
        <f t="shared" si="25"/>
        <v>#DIV/0!</v>
      </c>
      <c r="J35" s="103">
        <f>SUM(J21:J34)</f>
        <v>0</v>
      </c>
      <c r="K35" s="103">
        <f>SUM(K21:K34)</f>
        <v>0</v>
      </c>
      <c r="L35" s="103">
        <f>SUM(L21:L34)</f>
        <v>0</v>
      </c>
      <c r="M35" s="108" t="e">
        <f t="shared" si="22"/>
        <v>#DIV/0!</v>
      </c>
      <c r="N35" s="103">
        <f>SUM(N21:N34)</f>
        <v>0</v>
      </c>
      <c r="O35" s="103">
        <f>SUM(O21:O34)</f>
        <v>0</v>
      </c>
      <c r="P35" s="103">
        <f>SUM(P21:P34)</f>
        <v>0</v>
      </c>
      <c r="Q35" s="106" t="e">
        <f t="shared" si="5"/>
        <v>#DIV/0!</v>
      </c>
      <c r="R35" s="103">
        <f>SUM(R21:R34)</f>
        <v>0</v>
      </c>
      <c r="S35" s="103">
        <f>SUM(S21:S34)</f>
        <v>0</v>
      </c>
      <c r="T35" s="103">
        <f>SUM(T21:T34)</f>
        <v>0</v>
      </c>
      <c r="U35" s="108" t="e">
        <f t="shared" si="6"/>
        <v>#DIV/0!</v>
      </c>
      <c r="V35" s="103">
        <f>SUM(V21:V34)</f>
        <v>0</v>
      </c>
      <c r="W35" s="103">
        <f>SUM(W21:W34)</f>
        <v>0</v>
      </c>
      <c r="X35" s="103">
        <f>SUM(X21:X34)</f>
        <v>0</v>
      </c>
      <c r="Y35" s="108" t="e">
        <f t="shared" si="19"/>
        <v>#DIV/0!</v>
      </c>
      <c r="Z35" s="103">
        <f>SUM(Z21:Z34)</f>
        <v>0</v>
      </c>
      <c r="AA35" s="103">
        <f>SUM(AA21:AA34)</f>
        <v>0</v>
      </c>
      <c r="AB35" s="103">
        <f>SUM(AB21:AB34)</f>
        <v>0</v>
      </c>
      <c r="AC35" s="108" t="e">
        <f t="shared" si="7"/>
        <v>#DIV/0!</v>
      </c>
      <c r="AD35" s="103">
        <f>SUM(AD21:AD34)</f>
        <v>0</v>
      </c>
      <c r="AE35" s="103">
        <f>SUM(AE21:AE34)</f>
        <v>0</v>
      </c>
      <c r="AF35" s="103">
        <f>SUM(AF21:AF34)</f>
        <v>0</v>
      </c>
      <c r="AG35" s="108" t="e">
        <f t="shared" si="8"/>
        <v>#DIV/0!</v>
      </c>
      <c r="AH35" s="103">
        <f>SUM(AH21:AH34)</f>
        <v>0</v>
      </c>
      <c r="AI35" s="103">
        <f>SUM(AI21:AI34)</f>
        <v>0</v>
      </c>
      <c r="AJ35" s="103">
        <f>SUM(AJ21:AJ34)</f>
        <v>0</v>
      </c>
      <c r="AK35" s="106" t="e">
        <f t="shared" si="9"/>
        <v>#DIV/0!</v>
      </c>
      <c r="AL35" s="103">
        <f>SUM(AL21:AL34)</f>
        <v>0</v>
      </c>
      <c r="AM35" s="103">
        <f>SUM(AM21:AM34)</f>
        <v>0</v>
      </c>
      <c r="AN35" s="103">
        <f>SUM(AN21:AN34)</f>
        <v>0</v>
      </c>
      <c r="AO35" s="104" t="e">
        <f t="shared" si="10"/>
        <v>#DIV/0!</v>
      </c>
      <c r="AP35" s="103">
        <f>SUM(AP21:AP34)</f>
        <v>0</v>
      </c>
      <c r="AQ35" s="103">
        <f>SUM(AQ21:AQ34)</f>
        <v>0</v>
      </c>
      <c r="AR35" s="103">
        <f>SUM(AR21:AR34)</f>
        <v>0</v>
      </c>
      <c r="AS35" s="104" t="e">
        <f t="shared" si="11"/>
        <v>#DIV/0!</v>
      </c>
      <c r="AT35" s="103">
        <f>SUM(AT21:AT34)</f>
        <v>0</v>
      </c>
      <c r="AU35" s="103">
        <f>SUM(AU21:AU34)</f>
        <v>0</v>
      </c>
      <c r="AV35" s="103">
        <f>SUM(AV21:AV34)</f>
        <v>0</v>
      </c>
      <c r="AW35" s="104" t="e">
        <f>AV35/AU35*100</f>
        <v>#DIV/0!</v>
      </c>
      <c r="AX35" s="103">
        <f>SUM(AX21:AX34)</f>
        <v>0</v>
      </c>
      <c r="AY35" s="103">
        <f>SUM(AY21:AY34)</f>
        <v>0</v>
      </c>
      <c r="AZ35" s="103">
        <f>SUM(AZ21:AZ34)</f>
        <v>0</v>
      </c>
      <c r="BA35" s="106" t="e">
        <f t="shared" si="13"/>
        <v>#DIV/0!</v>
      </c>
      <c r="BB35" s="103">
        <f>SUM(BB21:BB34)</f>
        <v>0</v>
      </c>
      <c r="BC35" s="103">
        <f>SUM(BC21:BC34)</f>
        <v>0</v>
      </c>
      <c r="BD35" s="103">
        <f>SUM(BD21:BD34)</f>
        <v>0</v>
      </c>
      <c r="BE35" s="109" t="e">
        <f t="shared" si="14"/>
        <v>#DIV/0!</v>
      </c>
      <c r="BF35" s="103">
        <f>SUM(BF21:BF34)</f>
        <v>0</v>
      </c>
      <c r="BG35" s="103">
        <f>SUM(BG21:BG34)</f>
        <v>0</v>
      </c>
      <c r="BH35" s="103">
        <f>SUM(BH21:BH34)</f>
        <v>0</v>
      </c>
      <c r="BI35" s="104" t="e">
        <f>$BH35/$BG35*100</f>
        <v>#DIV/0!</v>
      </c>
      <c r="BJ35" s="105">
        <f>SUM(BJ21:BJ34)</f>
        <v>0</v>
      </c>
      <c r="BK35" s="105">
        <f>SUM(BK21:BK34)</f>
        <v>0</v>
      </c>
      <c r="BL35" s="105">
        <f>SUM(BL21:BL34)</f>
        <v>0</v>
      </c>
      <c r="BM35" s="104" t="e">
        <f t="shared" si="23"/>
        <v>#DIV/0!</v>
      </c>
      <c r="BN35" s="105">
        <f>SUM(BN21:BN34)</f>
        <v>0</v>
      </c>
      <c r="BO35" s="105">
        <f>SUM(BO21:BO34)</f>
        <v>0</v>
      </c>
      <c r="BP35" s="105">
        <f>SUM(BP21:BP34)</f>
        <v>0</v>
      </c>
      <c r="BQ35" s="104" t="e">
        <f t="shared" si="16"/>
        <v>#DIV/0!</v>
      </c>
    </row>
    <row r="36" spans="1:69" ht="14.25">
      <c r="A36" s="302" t="s">
        <v>159</v>
      </c>
      <c r="B36" s="196">
        <f>B21</f>
        <v>0</v>
      </c>
      <c r="C36" s="143"/>
      <c r="D36" s="143"/>
      <c r="E36" s="247"/>
      <c r="F36" s="99">
        <f>SUM(J36,N36,R36,V36,Z36,AD36,AH36,AL36,AP36,AT36,AX36,BB36,BF36,BJ36,BN36)</f>
        <v>0</v>
      </c>
      <c r="G36" s="99">
        <f>SUM(K36,O36,S36,W36,AA36,AE36,AI36,AM36,AQ36,AU36,AY36,BC36,BG36,BK36,BO36)</f>
        <v>0</v>
      </c>
      <c r="H36" s="99">
        <f>SUM(L36,P36,T36,X36,AB36,AF36,AJ36,AN36,AR36,AV36,AZ36,BD36,BH36,BL36,BP36)</f>
        <v>0</v>
      </c>
      <c r="I36" s="101" t="e">
        <f t="shared" si="25"/>
        <v>#DIV/0!</v>
      </c>
      <c r="J36" s="143"/>
      <c r="K36" s="143"/>
      <c r="L36" s="143"/>
      <c r="M36" s="104" t="e">
        <f t="shared" si="22"/>
        <v>#DIV/0!</v>
      </c>
      <c r="N36" s="143"/>
      <c r="O36" s="143"/>
      <c r="P36" s="143"/>
      <c r="Q36" s="104" t="e">
        <f t="shared" si="5"/>
        <v>#DIV/0!</v>
      </c>
      <c r="R36" s="143"/>
      <c r="S36" s="143"/>
      <c r="T36" s="143"/>
      <c r="U36" s="104" t="e">
        <f t="shared" si="6"/>
        <v>#DIV/0!</v>
      </c>
      <c r="V36" s="143"/>
      <c r="W36" s="143"/>
      <c r="X36" s="143"/>
      <c r="Y36" s="104" t="e">
        <f t="shared" si="19"/>
        <v>#DIV/0!</v>
      </c>
      <c r="Z36" s="143"/>
      <c r="AA36" s="143"/>
      <c r="AB36" s="143"/>
      <c r="AC36" s="108" t="e">
        <f t="shared" si="7"/>
        <v>#DIV/0!</v>
      </c>
      <c r="AD36" s="143"/>
      <c r="AE36" s="143"/>
      <c r="AF36" s="143"/>
      <c r="AG36" s="108" t="e">
        <f t="shared" si="8"/>
        <v>#DIV/0!</v>
      </c>
      <c r="AH36" s="143"/>
      <c r="AI36" s="143"/>
      <c r="AJ36" s="143"/>
      <c r="AK36" s="104" t="e">
        <f t="shared" si="9"/>
        <v>#DIV/0!</v>
      </c>
      <c r="AL36" s="143"/>
      <c r="AM36" s="143"/>
      <c r="AN36" s="143"/>
      <c r="AO36" s="104" t="e">
        <f t="shared" si="10"/>
        <v>#DIV/0!</v>
      </c>
      <c r="AP36" s="143"/>
      <c r="AQ36" s="143"/>
      <c r="AR36" s="143"/>
      <c r="AS36" s="104" t="e">
        <f t="shared" si="11"/>
        <v>#DIV/0!</v>
      </c>
      <c r="AT36" s="143"/>
      <c r="AU36" s="143"/>
      <c r="AV36" s="143"/>
      <c r="AW36" s="104" t="e">
        <f aca="true" t="shared" si="29" ref="AW36:AW79">$AV36/$AU36*100</f>
        <v>#DIV/0!</v>
      </c>
      <c r="AX36" s="143"/>
      <c r="AY36" s="143"/>
      <c r="AZ36" s="143"/>
      <c r="BA36" s="104" t="e">
        <f t="shared" si="13"/>
        <v>#DIV/0!</v>
      </c>
      <c r="BB36" s="143"/>
      <c r="BC36" s="143"/>
      <c r="BD36" s="143"/>
      <c r="BE36" s="104" t="e">
        <f t="shared" si="14"/>
        <v>#DIV/0!</v>
      </c>
      <c r="BF36" s="143"/>
      <c r="BG36" s="143"/>
      <c r="BH36" s="143"/>
      <c r="BI36" s="104" t="e">
        <f t="shared" si="15"/>
        <v>#DIV/0!</v>
      </c>
      <c r="BJ36" s="143"/>
      <c r="BK36" s="143"/>
      <c r="BL36" s="143"/>
      <c r="BM36" s="104" t="e">
        <f t="shared" si="23"/>
        <v>#DIV/0!</v>
      </c>
      <c r="BN36" s="143"/>
      <c r="BO36" s="143"/>
      <c r="BP36" s="143"/>
      <c r="BQ36" s="104" t="e">
        <f t="shared" si="16"/>
        <v>#DIV/0!</v>
      </c>
    </row>
    <row r="37" spans="1:69" ht="14.25">
      <c r="A37" s="303"/>
      <c r="B37" s="196">
        <f aca="true" t="shared" si="30" ref="B37:B44">B22</f>
        <v>0</v>
      </c>
      <c r="C37" s="143"/>
      <c r="D37" s="143"/>
      <c r="E37" s="247"/>
      <c r="F37" s="99">
        <f aca="true" t="shared" si="31" ref="F37:F49">SUM(J37,N37,R37,V37,Z37,AD37,AH37,AL37,AP37,AT37,AX37,BB37,BF37,BJ37,BN37)</f>
        <v>0</v>
      </c>
      <c r="G37" s="99">
        <f aca="true" t="shared" si="32" ref="G37:G49">SUM(K37,O37,S37,W37,AA37,AE37,AI37,AM37,AQ37,AU37,AY37,BC37,BG37,BK37,BO37)</f>
        <v>0</v>
      </c>
      <c r="H37" s="99">
        <f aca="true" t="shared" si="33" ref="H37:H49">SUM(L37,P37,T37,X37,AB37,AF37,AJ37,AN37,AR37,AV37,AZ37,BD37,BH37,BL37,BP37)</f>
        <v>0</v>
      </c>
      <c r="I37" s="101" t="e">
        <f t="shared" si="25"/>
        <v>#DIV/0!</v>
      </c>
      <c r="J37" s="143"/>
      <c r="K37" s="143"/>
      <c r="L37" s="143"/>
      <c r="M37" s="104" t="e">
        <f t="shared" si="22"/>
        <v>#DIV/0!</v>
      </c>
      <c r="N37" s="143"/>
      <c r="O37" s="143"/>
      <c r="P37" s="143"/>
      <c r="Q37" s="104" t="e">
        <f t="shared" si="5"/>
        <v>#DIV/0!</v>
      </c>
      <c r="R37" s="143"/>
      <c r="S37" s="143"/>
      <c r="T37" s="143"/>
      <c r="U37" s="104" t="e">
        <f t="shared" si="6"/>
        <v>#DIV/0!</v>
      </c>
      <c r="V37" s="143"/>
      <c r="W37" s="143"/>
      <c r="X37" s="143"/>
      <c r="Y37" s="104" t="e">
        <f t="shared" si="19"/>
        <v>#DIV/0!</v>
      </c>
      <c r="Z37" s="143"/>
      <c r="AA37" s="143"/>
      <c r="AB37" s="143"/>
      <c r="AC37" s="108" t="e">
        <f t="shared" si="7"/>
        <v>#DIV/0!</v>
      </c>
      <c r="AD37" s="143"/>
      <c r="AE37" s="143"/>
      <c r="AF37" s="143"/>
      <c r="AG37" s="108" t="e">
        <f t="shared" si="8"/>
        <v>#DIV/0!</v>
      </c>
      <c r="AH37" s="143"/>
      <c r="AI37" s="143"/>
      <c r="AJ37" s="143"/>
      <c r="AK37" s="104" t="e">
        <f t="shared" si="9"/>
        <v>#DIV/0!</v>
      </c>
      <c r="AL37" s="143"/>
      <c r="AM37" s="143"/>
      <c r="AN37" s="143"/>
      <c r="AO37" s="104" t="e">
        <f t="shared" si="10"/>
        <v>#DIV/0!</v>
      </c>
      <c r="AP37" s="143"/>
      <c r="AQ37" s="143"/>
      <c r="AR37" s="143"/>
      <c r="AS37" s="104" t="e">
        <f t="shared" si="11"/>
        <v>#DIV/0!</v>
      </c>
      <c r="AT37" s="143"/>
      <c r="AU37" s="143"/>
      <c r="AV37" s="143"/>
      <c r="AW37" s="104" t="e">
        <f t="shared" si="29"/>
        <v>#DIV/0!</v>
      </c>
      <c r="AX37" s="143"/>
      <c r="AY37" s="143"/>
      <c r="AZ37" s="143"/>
      <c r="BA37" s="104" t="e">
        <f t="shared" si="13"/>
        <v>#DIV/0!</v>
      </c>
      <c r="BB37" s="143"/>
      <c r="BC37" s="143"/>
      <c r="BD37" s="143"/>
      <c r="BE37" s="104" t="e">
        <f t="shared" si="14"/>
        <v>#DIV/0!</v>
      </c>
      <c r="BF37" s="143"/>
      <c r="BG37" s="143"/>
      <c r="BH37" s="143"/>
      <c r="BI37" s="104" t="e">
        <f t="shared" si="15"/>
        <v>#DIV/0!</v>
      </c>
      <c r="BJ37" s="143"/>
      <c r="BK37" s="143"/>
      <c r="BL37" s="143"/>
      <c r="BM37" s="104" t="e">
        <f t="shared" si="23"/>
        <v>#DIV/0!</v>
      </c>
      <c r="BN37" s="143"/>
      <c r="BO37" s="143"/>
      <c r="BP37" s="143"/>
      <c r="BQ37" s="104" t="e">
        <f t="shared" si="16"/>
        <v>#DIV/0!</v>
      </c>
    </row>
    <row r="38" spans="1:69" ht="14.25">
      <c r="A38" s="303"/>
      <c r="B38" s="196">
        <f t="shared" si="30"/>
        <v>0</v>
      </c>
      <c r="C38" s="143"/>
      <c r="D38" s="143"/>
      <c r="E38" s="247"/>
      <c r="F38" s="99">
        <f t="shared" si="31"/>
        <v>0</v>
      </c>
      <c r="G38" s="99">
        <f t="shared" si="32"/>
        <v>0</v>
      </c>
      <c r="H38" s="99">
        <f t="shared" si="33"/>
        <v>0</v>
      </c>
      <c r="I38" s="101" t="e">
        <f t="shared" si="25"/>
        <v>#DIV/0!</v>
      </c>
      <c r="J38" s="143"/>
      <c r="K38" s="143"/>
      <c r="L38" s="143"/>
      <c r="M38" s="104" t="e">
        <f t="shared" si="22"/>
        <v>#DIV/0!</v>
      </c>
      <c r="N38" s="143"/>
      <c r="O38" s="143"/>
      <c r="P38" s="143"/>
      <c r="Q38" s="104" t="e">
        <f t="shared" si="5"/>
        <v>#DIV/0!</v>
      </c>
      <c r="R38" s="143"/>
      <c r="S38" s="143"/>
      <c r="T38" s="143"/>
      <c r="U38" s="104" t="e">
        <f t="shared" si="6"/>
        <v>#DIV/0!</v>
      </c>
      <c r="V38" s="143"/>
      <c r="W38" s="143"/>
      <c r="X38" s="143"/>
      <c r="Y38" s="104" t="e">
        <f t="shared" si="19"/>
        <v>#DIV/0!</v>
      </c>
      <c r="Z38" s="143"/>
      <c r="AA38" s="143"/>
      <c r="AB38" s="143"/>
      <c r="AC38" s="108" t="e">
        <f t="shared" si="7"/>
        <v>#DIV/0!</v>
      </c>
      <c r="AD38" s="143"/>
      <c r="AE38" s="143"/>
      <c r="AF38" s="143"/>
      <c r="AG38" s="108" t="e">
        <f t="shared" si="8"/>
        <v>#DIV/0!</v>
      </c>
      <c r="AH38" s="143"/>
      <c r="AI38" s="143"/>
      <c r="AJ38" s="143"/>
      <c r="AK38" s="104" t="e">
        <f t="shared" si="9"/>
        <v>#DIV/0!</v>
      </c>
      <c r="AL38" s="143"/>
      <c r="AM38" s="143"/>
      <c r="AN38" s="143"/>
      <c r="AO38" s="104" t="e">
        <f aca="true" t="shared" si="34" ref="AO38:AO69">$AN38/$AM38*100</f>
        <v>#DIV/0!</v>
      </c>
      <c r="AP38" s="143"/>
      <c r="AQ38" s="143"/>
      <c r="AR38" s="143"/>
      <c r="AS38" s="104" t="e">
        <f t="shared" si="11"/>
        <v>#DIV/0!</v>
      </c>
      <c r="AT38" s="143"/>
      <c r="AU38" s="143"/>
      <c r="AV38" s="143"/>
      <c r="AW38" s="104" t="e">
        <f t="shared" si="29"/>
        <v>#DIV/0!</v>
      </c>
      <c r="AX38" s="143"/>
      <c r="AY38" s="143"/>
      <c r="AZ38" s="143"/>
      <c r="BA38" s="104" t="e">
        <f t="shared" si="13"/>
        <v>#DIV/0!</v>
      </c>
      <c r="BB38" s="143"/>
      <c r="BC38" s="143"/>
      <c r="BD38" s="143"/>
      <c r="BE38" s="104" t="e">
        <f t="shared" si="14"/>
        <v>#DIV/0!</v>
      </c>
      <c r="BF38" s="143"/>
      <c r="BG38" s="143"/>
      <c r="BH38" s="143"/>
      <c r="BI38" s="104" t="e">
        <f t="shared" si="15"/>
        <v>#DIV/0!</v>
      </c>
      <c r="BJ38" s="143"/>
      <c r="BK38" s="143"/>
      <c r="BL38" s="143"/>
      <c r="BM38" s="104" t="e">
        <f t="shared" si="23"/>
        <v>#DIV/0!</v>
      </c>
      <c r="BN38" s="143"/>
      <c r="BO38" s="143"/>
      <c r="BP38" s="143"/>
      <c r="BQ38" s="104" t="e">
        <f t="shared" si="16"/>
        <v>#DIV/0!</v>
      </c>
    </row>
    <row r="39" spans="1:69" ht="14.25">
      <c r="A39" s="303"/>
      <c r="B39" s="196">
        <f t="shared" si="30"/>
        <v>0</v>
      </c>
      <c r="C39" s="143"/>
      <c r="D39" s="143"/>
      <c r="E39" s="247"/>
      <c r="F39" s="99">
        <f t="shared" si="31"/>
        <v>0</v>
      </c>
      <c r="G39" s="99">
        <f t="shared" si="32"/>
        <v>0</v>
      </c>
      <c r="H39" s="99">
        <f t="shared" si="33"/>
        <v>0</v>
      </c>
      <c r="I39" s="101" t="e">
        <f t="shared" si="25"/>
        <v>#DIV/0!</v>
      </c>
      <c r="J39" s="143"/>
      <c r="K39" s="143"/>
      <c r="L39" s="143"/>
      <c r="M39" s="104" t="e">
        <f t="shared" si="22"/>
        <v>#DIV/0!</v>
      </c>
      <c r="N39" s="143"/>
      <c r="O39" s="143"/>
      <c r="P39" s="143"/>
      <c r="Q39" s="104" t="e">
        <f t="shared" si="5"/>
        <v>#DIV/0!</v>
      </c>
      <c r="R39" s="143"/>
      <c r="S39" s="143"/>
      <c r="T39" s="143"/>
      <c r="U39" s="104" t="e">
        <f t="shared" si="6"/>
        <v>#DIV/0!</v>
      </c>
      <c r="V39" s="143"/>
      <c r="W39" s="143"/>
      <c r="X39" s="143"/>
      <c r="Y39" s="104" t="e">
        <f t="shared" si="19"/>
        <v>#DIV/0!</v>
      </c>
      <c r="Z39" s="143"/>
      <c r="AA39" s="143"/>
      <c r="AB39" s="143"/>
      <c r="AC39" s="108" t="e">
        <f t="shared" si="7"/>
        <v>#DIV/0!</v>
      </c>
      <c r="AD39" s="143"/>
      <c r="AE39" s="143"/>
      <c r="AF39" s="143"/>
      <c r="AG39" s="108" t="e">
        <f t="shared" si="8"/>
        <v>#DIV/0!</v>
      </c>
      <c r="AH39" s="143"/>
      <c r="AI39" s="143"/>
      <c r="AJ39" s="143"/>
      <c r="AK39" s="104" t="e">
        <f t="shared" si="9"/>
        <v>#DIV/0!</v>
      </c>
      <c r="AL39" s="143"/>
      <c r="AM39" s="143"/>
      <c r="AN39" s="143"/>
      <c r="AO39" s="104" t="e">
        <f t="shared" si="34"/>
        <v>#DIV/0!</v>
      </c>
      <c r="AP39" s="143"/>
      <c r="AQ39" s="143"/>
      <c r="AR39" s="143"/>
      <c r="AS39" s="104" t="e">
        <f t="shared" si="11"/>
        <v>#DIV/0!</v>
      </c>
      <c r="AT39" s="143"/>
      <c r="AU39" s="143"/>
      <c r="AV39" s="143"/>
      <c r="AW39" s="104" t="e">
        <f t="shared" si="29"/>
        <v>#DIV/0!</v>
      </c>
      <c r="AX39" s="143"/>
      <c r="AY39" s="143"/>
      <c r="AZ39" s="143"/>
      <c r="BA39" s="104" t="e">
        <f t="shared" si="13"/>
        <v>#DIV/0!</v>
      </c>
      <c r="BB39" s="143"/>
      <c r="BC39" s="143"/>
      <c r="BD39" s="143"/>
      <c r="BE39" s="104" t="e">
        <f t="shared" si="14"/>
        <v>#DIV/0!</v>
      </c>
      <c r="BF39" s="143"/>
      <c r="BG39" s="143"/>
      <c r="BH39" s="143"/>
      <c r="BI39" s="104" t="e">
        <f t="shared" si="15"/>
        <v>#DIV/0!</v>
      </c>
      <c r="BJ39" s="143"/>
      <c r="BK39" s="143"/>
      <c r="BL39" s="143"/>
      <c r="BM39" s="104" t="e">
        <f t="shared" si="23"/>
        <v>#DIV/0!</v>
      </c>
      <c r="BN39" s="143"/>
      <c r="BO39" s="143"/>
      <c r="BP39" s="143"/>
      <c r="BQ39" s="104" t="e">
        <f t="shared" si="16"/>
        <v>#DIV/0!</v>
      </c>
    </row>
    <row r="40" spans="1:69" ht="14.25">
      <c r="A40" s="303"/>
      <c r="B40" s="196">
        <f t="shared" si="30"/>
        <v>0</v>
      </c>
      <c r="C40" s="143"/>
      <c r="D40" s="143"/>
      <c r="E40" s="247"/>
      <c r="F40" s="99">
        <f t="shared" si="31"/>
        <v>0</v>
      </c>
      <c r="G40" s="99">
        <f t="shared" si="32"/>
        <v>0</v>
      </c>
      <c r="H40" s="99">
        <f t="shared" si="33"/>
        <v>0</v>
      </c>
      <c r="I40" s="101" t="e">
        <f t="shared" si="25"/>
        <v>#DIV/0!</v>
      </c>
      <c r="J40" s="143"/>
      <c r="K40" s="143"/>
      <c r="L40" s="143"/>
      <c r="M40" s="104" t="e">
        <f t="shared" si="22"/>
        <v>#DIV/0!</v>
      </c>
      <c r="N40" s="143"/>
      <c r="O40" s="143"/>
      <c r="P40" s="143"/>
      <c r="Q40" s="104" t="e">
        <f t="shared" si="5"/>
        <v>#DIV/0!</v>
      </c>
      <c r="R40" s="143"/>
      <c r="S40" s="143"/>
      <c r="T40" s="143"/>
      <c r="U40" s="104" t="e">
        <f t="shared" si="6"/>
        <v>#DIV/0!</v>
      </c>
      <c r="V40" s="143"/>
      <c r="W40" s="143"/>
      <c r="X40" s="143"/>
      <c r="Y40" s="104" t="e">
        <f t="shared" si="19"/>
        <v>#DIV/0!</v>
      </c>
      <c r="Z40" s="143"/>
      <c r="AA40" s="143"/>
      <c r="AB40" s="143"/>
      <c r="AC40" s="108" t="e">
        <f t="shared" si="7"/>
        <v>#DIV/0!</v>
      </c>
      <c r="AD40" s="143"/>
      <c r="AE40" s="143"/>
      <c r="AF40" s="143"/>
      <c r="AG40" s="108" t="e">
        <f t="shared" si="8"/>
        <v>#DIV/0!</v>
      </c>
      <c r="AH40" s="143"/>
      <c r="AI40" s="143"/>
      <c r="AJ40" s="143"/>
      <c r="AK40" s="104" t="e">
        <f t="shared" si="9"/>
        <v>#DIV/0!</v>
      </c>
      <c r="AL40" s="143"/>
      <c r="AM40" s="143"/>
      <c r="AN40" s="143"/>
      <c r="AO40" s="104" t="e">
        <f t="shared" si="34"/>
        <v>#DIV/0!</v>
      </c>
      <c r="AP40" s="143"/>
      <c r="AQ40" s="143"/>
      <c r="AR40" s="143"/>
      <c r="AS40" s="104" t="e">
        <f t="shared" si="11"/>
        <v>#DIV/0!</v>
      </c>
      <c r="AT40" s="143"/>
      <c r="AU40" s="143"/>
      <c r="AV40" s="143"/>
      <c r="AW40" s="104" t="e">
        <f t="shared" si="29"/>
        <v>#DIV/0!</v>
      </c>
      <c r="AX40" s="143"/>
      <c r="AY40" s="143"/>
      <c r="AZ40" s="143"/>
      <c r="BA40" s="104" t="e">
        <f t="shared" si="13"/>
        <v>#DIV/0!</v>
      </c>
      <c r="BB40" s="143"/>
      <c r="BC40" s="143"/>
      <c r="BD40" s="143"/>
      <c r="BE40" s="104" t="e">
        <f t="shared" si="14"/>
        <v>#DIV/0!</v>
      </c>
      <c r="BF40" s="143"/>
      <c r="BG40" s="143"/>
      <c r="BH40" s="143"/>
      <c r="BI40" s="104" t="e">
        <f t="shared" si="15"/>
        <v>#DIV/0!</v>
      </c>
      <c r="BJ40" s="143"/>
      <c r="BK40" s="143"/>
      <c r="BL40" s="143"/>
      <c r="BM40" s="104" t="e">
        <f t="shared" si="23"/>
        <v>#DIV/0!</v>
      </c>
      <c r="BN40" s="143"/>
      <c r="BO40" s="143"/>
      <c r="BP40" s="143"/>
      <c r="BQ40" s="104" t="e">
        <f t="shared" si="16"/>
        <v>#DIV/0!</v>
      </c>
    </row>
    <row r="41" spans="1:69" ht="14.25">
      <c r="A41" s="303"/>
      <c r="B41" s="196">
        <f t="shared" si="30"/>
        <v>0</v>
      </c>
      <c r="C41" s="143"/>
      <c r="D41" s="143"/>
      <c r="E41" s="247"/>
      <c r="F41" s="99">
        <f t="shared" si="31"/>
        <v>0</v>
      </c>
      <c r="G41" s="99">
        <f t="shared" si="32"/>
        <v>0</v>
      </c>
      <c r="H41" s="99">
        <f t="shared" si="33"/>
        <v>0</v>
      </c>
      <c r="I41" s="101" t="e">
        <f>H41/G41*100</f>
        <v>#DIV/0!</v>
      </c>
      <c r="J41" s="143"/>
      <c r="K41" s="143"/>
      <c r="L41" s="143"/>
      <c r="M41" s="104" t="e">
        <f>L41/K41*100</f>
        <v>#DIV/0!</v>
      </c>
      <c r="N41" s="143"/>
      <c r="O41" s="143"/>
      <c r="P41" s="143"/>
      <c r="Q41" s="104" t="e">
        <f t="shared" si="5"/>
        <v>#DIV/0!</v>
      </c>
      <c r="R41" s="143"/>
      <c r="S41" s="143"/>
      <c r="T41" s="143"/>
      <c r="U41" s="104" t="e">
        <f t="shared" si="6"/>
        <v>#DIV/0!</v>
      </c>
      <c r="V41" s="143"/>
      <c r="W41" s="143"/>
      <c r="X41" s="143"/>
      <c r="Y41" s="104" t="e">
        <f t="shared" si="19"/>
        <v>#DIV/0!</v>
      </c>
      <c r="Z41" s="143"/>
      <c r="AA41" s="143"/>
      <c r="AB41" s="143"/>
      <c r="AC41" s="108" t="e">
        <f t="shared" si="7"/>
        <v>#DIV/0!</v>
      </c>
      <c r="AD41" s="143"/>
      <c r="AE41" s="143"/>
      <c r="AF41" s="143"/>
      <c r="AG41" s="108" t="e">
        <f t="shared" si="8"/>
        <v>#DIV/0!</v>
      </c>
      <c r="AH41" s="143"/>
      <c r="AI41" s="143"/>
      <c r="AJ41" s="143"/>
      <c r="AK41" s="104" t="e">
        <f t="shared" si="9"/>
        <v>#DIV/0!</v>
      </c>
      <c r="AL41" s="143"/>
      <c r="AM41" s="143"/>
      <c r="AN41" s="143"/>
      <c r="AO41" s="104" t="e">
        <f t="shared" si="34"/>
        <v>#DIV/0!</v>
      </c>
      <c r="AP41" s="143"/>
      <c r="AQ41" s="143"/>
      <c r="AR41" s="143"/>
      <c r="AS41" s="104" t="e">
        <f t="shared" si="11"/>
        <v>#DIV/0!</v>
      </c>
      <c r="AT41" s="143"/>
      <c r="AU41" s="143"/>
      <c r="AV41" s="143"/>
      <c r="AW41" s="104" t="e">
        <f t="shared" si="29"/>
        <v>#DIV/0!</v>
      </c>
      <c r="AX41" s="143"/>
      <c r="AY41" s="143"/>
      <c r="AZ41" s="143"/>
      <c r="BA41" s="104" t="e">
        <f t="shared" si="13"/>
        <v>#DIV/0!</v>
      </c>
      <c r="BB41" s="143"/>
      <c r="BC41" s="143"/>
      <c r="BD41" s="143"/>
      <c r="BE41" s="104" t="e">
        <f t="shared" si="14"/>
        <v>#DIV/0!</v>
      </c>
      <c r="BF41" s="143"/>
      <c r="BG41" s="143"/>
      <c r="BH41" s="143"/>
      <c r="BI41" s="104" t="e">
        <f t="shared" si="15"/>
        <v>#DIV/0!</v>
      </c>
      <c r="BJ41" s="143"/>
      <c r="BK41" s="143"/>
      <c r="BL41" s="143"/>
      <c r="BM41" s="104" t="e">
        <f t="shared" si="23"/>
        <v>#DIV/0!</v>
      </c>
      <c r="BN41" s="143"/>
      <c r="BO41" s="143"/>
      <c r="BP41" s="143"/>
      <c r="BQ41" s="104" t="e">
        <f t="shared" si="16"/>
        <v>#DIV/0!</v>
      </c>
    </row>
    <row r="42" spans="1:69" ht="14.25">
      <c r="A42" s="303"/>
      <c r="B42" s="196">
        <f t="shared" si="30"/>
        <v>0</v>
      </c>
      <c r="C42" s="143"/>
      <c r="D42" s="143"/>
      <c r="E42" s="247"/>
      <c r="F42" s="99">
        <f t="shared" si="31"/>
        <v>0</v>
      </c>
      <c r="G42" s="99">
        <f t="shared" si="32"/>
        <v>0</v>
      </c>
      <c r="H42" s="99">
        <f t="shared" si="33"/>
        <v>0</v>
      </c>
      <c r="I42" s="101" t="e">
        <f>H42/G42*100</f>
        <v>#DIV/0!</v>
      </c>
      <c r="J42" s="143"/>
      <c r="K42" s="143"/>
      <c r="L42" s="143"/>
      <c r="M42" s="104" t="e">
        <f>L42/K42*100</f>
        <v>#DIV/0!</v>
      </c>
      <c r="N42" s="143"/>
      <c r="O42" s="143"/>
      <c r="P42" s="143"/>
      <c r="Q42" s="104" t="e">
        <f t="shared" si="5"/>
        <v>#DIV/0!</v>
      </c>
      <c r="R42" s="143"/>
      <c r="S42" s="143"/>
      <c r="T42" s="143"/>
      <c r="U42" s="104" t="e">
        <f t="shared" si="6"/>
        <v>#DIV/0!</v>
      </c>
      <c r="V42" s="143"/>
      <c r="W42" s="143"/>
      <c r="X42" s="143"/>
      <c r="Y42" s="104" t="e">
        <f t="shared" si="19"/>
        <v>#DIV/0!</v>
      </c>
      <c r="Z42" s="143"/>
      <c r="AA42" s="143"/>
      <c r="AB42" s="143"/>
      <c r="AC42" s="108" t="e">
        <f t="shared" si="7"/>
        <v>#DIV/0!</v>
      </c>
      <c r="AD42" s="143"/>
      <c r="AE42" s="143"/>
      <c r="AF42" s="143"/>
      <c r="AG42" s="108" t="e">
        <f t="shared" si="8"/>
        <v>#DIV/0!</v>
      </c>
      <c r="AH42" s="143"/>
      <c r="AI42" s="143"/>
      <c r="AJ42" s="143"/>
      <c r="AK42" s="104" t="e">
        <f t="shared" si="9"/>
        <v>#DIV/0!</v>
      </c>
      <c r="AL42" s="143"/>
      <c r="AM42" s="143"/>
      <c r="AN42" s="143"/>
      <c r="AO42" s="104" t="e">
        <f t="shared" si="34"/>
        <v>#DIV/0!</v>
      </c>
      <c r="AP42" s="143"/>
      <c r="AQ42" s="143"/>
      <c r="AR42" s="143"/>
      <c r="AS42" s="104" t="e">
        <f t="shared" si="11"/>
        <v>#DIV/0!</v>
      </c>
      <c r="AT42" s="143"/>
      <c r="AU42" s="143"/>
      <c r="AV42" s="143"/>
      <c r="AW42" s="104" t="e">
        <f t="shared" si="29"/>
        <v>#DIV/0!</v>
      </c>
      <c r="AX42" s="143"/>
      <c r="AY42" s="143"/>
      <c r="AZ42" s="143"/>
      <c r="BA42" s="104" t="e">
        <f t="shared" si="13"/>
        <v>#DIV/0!</v>
      </c>
      <c r="BB42" s="143"/>
      <c r="BC42" s="143"/>
      <c r="BD42" s="143"/>
      <c r="BE42" s="104" t="e">
        <f t="shared" si="14"/>
        <v>#DIV/0!</v>
      </c>
      <c r="BF42" s="143"/>
      <c r="BG42" s="143"/>
      <c r="BH42" s="143"/>
      <c r="BI42" s="104" t="e">
        <f t="shared" si="15"/>
        <v>#DIV/0!</v>
      </c>
      <c r="BJ42" s="143"/>
      <c r="BK42" s="143"/>
      <c r="BL42" s="143"/>
      <c r="BM42" s="104" t="e">
        <f t="shared" si="23"/>
        <v>#DIV/0!</v>
      </c>
      <c r="BN42" s="143"/>
      <c r="BO42" s="143"/>
      <c r="BP42" s="143"/>
      <c r="BQ42" s="104" t="e">
        <f t="shared" si="16"/>
        <v>#DIV/0!</v>
      </c>
    </row>
    <row r="43" spans="1:69" ht="14.25">
      <c r="A43" s="303"/>
      <c r="B43" s="196">
        <f t="shared" si="30"/>
        <v>0</v>
      </c>
      <c r="C43" s="143"/>
      <c r="D43" s="143"/>
      <c r="E43" s="247"/>
      <c r="F43" s="99">
        <f t="shared" si="31"/>
        <v>0</v>
      </c>
      <c r="G43" s="99">
        <f t="shared" si="32"/>
        <v>0</v>
      </c>
      <c r="H43" s="99">
        <f t="shared" si="33"/>
        <v>0</v>
      </c>
      <c r="I43" s="101" t="e">
        <f>H43/G43*100</f>
        <v>#DIV/0!</v>
      </c>
      <c r="J43" s="143"/>
      <c r="K43" s="143"/>
      <c r="L43" s="143"/>
      <c r="M43" s="104" t="e">
        <f>L43/K43*100</f>
        <v>#DIV/0!</v>
      </c>
      <c r="N43" s="143"/>
      <c r="O43" s="143"/>
      <c r="P43" s="143"/>
      <c r="Q43" s="104" t="e">
        <f t="shared" si="5"/>
        <v>#DIV/0!</v>
      </c>
      <c r="R43" s="143"/>
      <c r="S43" s="143"/>
      <c r="T43" s="143"/>
      <c r="U43" s="104" t="e">
        <f t="shared" si="6"/>
        <v>#DIV/0!</v>
      </c>
      <c r="V43" s="143"/>
      <c r="W43" s="143"/>
      <c r="X43" s="143"/>
      <c r="Y43" s="104" t="e">
        <f t="shared" si="19"/>
        <v>#DIV/0!</v>
      </c>
      <c r="Z43" s="143"/>
      <c r="AA43" s="143"/>
      <c r="AB43" s="143"/>
      <c r="AC43" s="108" t="e">
        <f t="shared" si="7"/>
        <v>#DIV/0!</v>
      </c>
      <c r="AD43" s="143"/>
      <c r="AE43" s="143"/>
      <c r="AF43" s="143"/>
      <c r="AG43" s="108" t="e">
        <f t="shared" si="8"/>
        <v>#DIV/0!</v>
      </c>
      <c r="AH43" s="143"/>
      <c r="AI43" s="143"/>
      <c r="AJ43" s="143"/>
      <c r="AK43" s="104" t="e">
        <f t="shared" si="9"/>
        <v>#DIV/0!</v>
      </c>
      <c r="AL43" s="143"/>
      <c r="AM43" s="143"/>
      <c r="AN43" s="143"/>
      <c r="AO43" s="104" t="e">
        <f t="shared" si="34"/>
        <v>#DIV/0!</v>
      </c>
      <c r="AP43" s="143"/>
      <c r="AQ43" s="143"/>
      <c r="AR43" s="143"/>
      <c r="AS43" s="104" t="e">
        <f t="shared" si="11"/>
        <v>#DIV/0!</v>
      </c>
      <c r="AT43" s="143"/>
      <c r="AU43" s="143"/>
      <c r="AV43" s="143"/>
      <c r="AW43" s="104" t="e">
        <f t="shared" si="29"/>
        <v>#DIV/0!</v>
      </c>
      <c r="AX43" s="143"/>
      <c r="AY43" s="143"/>
      <c r="AZ43" s="143"/>
      <c r="BA43" s="104" t="e">
        <f t="shared" si="13"/>
        <v>#DIV/0!</v>
      </c>
      <c r="BB43" s="143"/>
      <c r="BC43" s="143"/>
      <c r="BD43" s="143"/>
      <c r="BE43" s="104" t="e">
        <f t="shared" si="14"/>
        <v>#DIV/0!</v>
      </c>
      <c r="BF43" s="143"/>
      <c r="BG43" s="143"/>
      <c r="BH43" s="143"/>
      <c r="BI43" s="104" t="e">
        <f t="shared" si="15"/>
        <v>#DIV/0!</v>
      </c>
      <c r="BJ43" s="143"/>
      <c r="BK43" s="143"/>
      <c r="BL43" s="143"/>
      <c r="BM43" s="104" t="e">
        <f t="shared" si="23"/>
        <v>#DIV/0!</v>
      </c>
      <c r="BN43" s="143"/>
      <c r="BO43" s="143"/>
      <c r="BP43" s="143"/>
      <c r="BQ43" s="104" t="e">
        <f t="shared" si="16"/>
        <v>#DIV/0!</v>
      </c>
    </row>
    <row r="44" spans="1:69" ht="14.25">
      <c r="A44" s="303"/>
      <c r="B44" s="196">
        <f t="shared" si="30"/>
        <v>0</v>
      </c>
      <c r="C44" s="143"/>
      <c r="D44" s="143"/>
      <c r="E44" s="247"/>
      <c r="F44" s="99">
        <f t="shared" si="31"/>
        <v>0</v>
      </c>
      <c r="G44" s="99">
        <f t="shared" si="32"/>
        <v>0</v>
      </c>
      <c r="H44" s="99">
        <f t="shared" si="33"/>
        <v>0</v>
      </c>
      <c r="I44" s="101" t="e">
        <f>H44/G44*100</f>
        <v>#DIV/0!</v>
      </c>
      <c r="J44" s="143"/>
      <c r="K44" s="143"/>
      <c r="L44" s="143"/>
      <c r="M44" s="104" t="e">
        <f>L44/K44*100</f>
        <v>#DIV/0!</v>
      </c>
      <c r="N44" s="143"/>
      <c r="O44" s="143"/>
      <c r="P44" s="143"/>
      <c r="Q44" s="104" t="e">
        <f t="shared" si="5"/>
        <v>#DIV/0!</v>
      </c>
      <c r="R44" s="143"/>
      <c r="S44" s="143"/>
      <c r="T44" s="143"/>
      <c r="U44" s="104" t="e">
        <f t="shared" si="6"/>
        <v>#DIV/0!</v>
      </c>
      <c r="V44" s="143"/>
      <c r="W44" s="143"/>
      <c r="X44" s="143"/>
      <c r="Y44" s="104" t="e">
        <f t="shared" si="19"/>
        <v>#DIV/0!</v>
      </c>
      <c r="Z44" s="143"/>
      <c r="AA44" s="143"/>
      <c r="AB44" s="143"/>
      <c r="AC44" s="108" t="e">
        <f t="shared" si="7"/>
        <v>#DIV/0!</v>
      </c>
      <c r="AD44" s="143"/>
      <c r="AE44" s="143"/>
      <c r="AF44" s="143"/>
      <c r="AG44" s="108" t="e">
        <f t="shared" si="8"/>
        <v>#DIV/0!</v>
      </c>
      <c r="AH44" s="143"/>
      <c r="AI44" s="143"/>
      <c r="AJ44" s="143"/>
      <c r="AK44" s="104" t="e">
        <f t="shared" si="9"/>
        <v>#DIV/0!</v>
      </c>
      <c r="AL44" s="143"/>
      <c r="AM44" s="143"/>
      <c r="AN44" s="143"/>
      <c r="AO44" s="104" t="e">
        <f t="shared" si="34"/>
        <v>#DIV/0!</v>
      </c>
      <c r="AP44" s="143"/>
      <c r="AQ44" s="143"/>
      <c r="AR44" s="143"/>
      <c r="AS44" s="104" t="e">
        <f t="shared" si="11"/>
        <v>#DIV/0!</v>
      </c>
      <c r="AT44" s="143"/>
      <c r="AU44" s="143"/>
      <c r="AV44" s="143"/>
      <c r="AW44" s="104" t="e">
        <f t="shared" si="29"/>
        <v>#DIV/0!</v>
      </c>
      <c r="AX44" s="143"/>
      <c r="AY44" s="143"/>
      <c r="AZ44" s="143"/>
      <c r="BA44" s="104" t="e">
        <f t="shared" si="13"/>
        <v>#DIV/0!</v>
      </c>
      <c r="BB44" s="143"/>
      <c r="BC44" s="143"/>
      <c r="BD44" s="143"/>
      <c r="BE44" s="104" t="e">
        <f t="shared" si="14"/>
        <v>#DIV/0!</v>
      </c>
      <c r="BF44" s="143"/>
      <c r="BG44" s="143"/>
      <c r="BH44" s="143"/>
      <c r="BI44" s="104" t="e">
        <f t="shared" si="15"/>
        <v>#DIV/0!</v>
      </c>
      <c r="BJ44" s="143"/>
      <c r="BK44" s="143"/>
      <c r="BL44" s="143"/>
      <c r="BM44" s="104" t="e">
        <f t="shared" si="23"/>
        <v>#DIV/0!</v>
      </c>
      <c r="BN44" s="143"/>
      <c r="BO44" s="143"/>
      <c r="BP44" s="143"/>
      <c r="BQ44" s="104" t="e">
        <f t="shared" si="16"/>
        <v>#DIV/0!</v>
      </c>
    </row>
    <row r="45" spans="1:69" ht="14.25">
      <c r="A45" s="303"/>
      <c r="B45" s="196">
        <f>B30</f>
        <v>0</v>
      </c>
      <c r="C45" s="143"/>
      <c r="D45" s="143"/>
      <c r="E45" s="247"/>
      <c r="F45" s="99">
        <f t="shared" si="31"/>
        <v>0</v>
      </c>
      <c r="G45" s="99">
        <f t="shared" si="32"/>
        <v>0</v>
      </c>
      <c r="H45" s="99">
        <f t="shared" si="33"/>
        <v>0</v>
      </c>
      <c r="I45" s="101" t="e">
        <f t="shared" si="25"/>
        <v>#DIV/0!</v>
      </c>
      <c r="J45" s="143"/>
      <c r="K45" s="143"/>
      <c r="L45" s="143"/>
      <c r="M45" s="104" t="e">
        <f t="shared" si="22"/>
        <v>#DIV/0!</v>
      </c>
      <c r="N45" s="143"/>
      <c r="O45" s="143"/>
      <c r="P45" s="143"/>
      <c r="Q45" s="104" t="e">
        <f t="shared" si="5"/>
        <v>#DIV/0!</v>
      </c>
      <c r="R45" s="143"/>
      <c r="S45" s="143"/>
      <c r="T45" s="143"/>
      <c r="U45" s="104" t="e">
        <f t="shared" si="6"/>
        <v>#DIV/0!</v>
      </c>
      <c r="V45" s="143"/>
      <c r="W45" s="143"/>
      <c r="X45" s="143"/>
      <c r="Y45" s="104" t="e">
        <f t="shared" si="19"/>
        <v>#DIV/0!</v>
      </c>
      <c r="Z45" s="143"/>
      <c r="AA45" s="143"/>
      <c r="AB45" s="143"/>
      <c r="AC45" s="108" t="e">
        <f t="shared" si="7"/>
        <v>#DIV/0!</v>
      </c>
      <c r="AD45" s="143"/>
      <c r="AE45" s="143"/>
      <c r="AF45" s="143"/>
      <c r="AG45" s="108" t="e">
        <f t="shared" si="8"/>
        <v>#DIV/0!</v>
      </c>
      <c r="AH45" s="143"/>
      <c r="AI45" s="143"/>
      <c r="AJ45" s="143"/>
      <c r="AK45" s="104" t="e">
        <f t="shared" si="9"/>
        <v>#DIV/0!</v>
      </c>
      <c r="AL45" s="143"/>
      <c r="AM45" s="143"/>
      <c r="AN45" s="143"/>
      <c r="AO45" s="104" t="e">
        <f t="shared" si="34"/>
        <v>#DIV/0!</v>
      </c>
      <c r="AP45" s="143"/>
      <c r="AQ45" s="143"/>
      <c r="AR45" s="143"/>
      <c r="AS45" s="104" t="e">
        <f t="shared" si="11"/>
        <v>#DIV/0!</v>
      </c>
      <c r="AT45" s="143"/>
      <c r="AU45" s="143"/>
      <c r="AV45" s="143"/>
      <c r="AW45" s="104" t="e">
        <f t="shared" si="29"/>
        <v>#DIV/0!</v>
      </c>
      <c r="AX45" s="143"/>
      <c r="AY45" s="143"/>
      <c r="AZ45" s="143"/>
      <c r="BA45" s="104" t="e">
        <f t="shared" si="13"/>
        <v>#DIV/0!</v>
      </c>
      <c r="BB45" s="143"/>
      <c r="BC45" s="143"/>
      <c r="BD45" s="143"/>
      <c r="BE45" s="104" t="e">
        <f t="shared" si="14"/>
        <v>#DIV/0!</v>
      </c>
      <c r="BF45" s="143"/>
      <c r="BG45" s="143"/>
      <c r="BH45" s="143"/>
      <c r="BI45" s="104" t="e">
        <f t="shared" si="15"/>
        <v>#DIV/0!</v>
      </c>
      <c r="BJ45" s="143"/>
      <c r="BK45" s="143"/>
      <c r="BL45" s="143"/>
      <c r="BM45" s="104" t="e">
        <f t="shared" si="23"/>
        <v>#DIV/0!</v>
      </c>
      <c r="BN45" s="143"/>
      <c r="BO45" s="143"/>
      <c r="BP45" s="143"/>
      <c r="BQ45" s="104" t="e">
        <f t="shared" si="16"/>
        <v>#DIV/0!</v>
      </c>
    </row>
    <row r="46" spans="1:69" ht="14.25">
      <c r="A46" s="303"/>
      <c r="B46" s="196">
        <f>B31</f>
        <v>0</v>
      </c>
      <c r="C46" s="143"/>
      <c r="D46" s="143"/>
      <c r="E46" s="247"/>
      <c r="F46" s="99">
        <f t="shared" si="31"/>
        <v>0</v>
      </c>
      <c r="G46" s="99">
        <f t="shared" si="32"/>
        <v>0</v>
      </c>
      <c r="H46" s="99">
        <f t="shared" si="33"/>
        <v>0</v>
      </c>
      <c r="I46" s="101" t="e">
        <f t="shared" si="25"/>
        <v>#DIV/0!</v>
      </c>
      <c r="J46" s="143"/>
      <c r="K46" s="143"/>
      <c r="L46" s="143"/>
      <c r="M46" s="104" t="e">
        <f t="shared" si="22"/>
        <v>#DIV/0!</v>
      </c>
      <c r="N46" s="143"/>
      <c r="O46" s="143"/>
      <c r="P46" s="143"/>
      <c r="Q46" s="104" t="e">
        <f t="shared" si="5"/>
        <v>#DIV/0!</v>
      </c>
      <c r="R46" s="143"/>
      <c r="S46" s="143"/>
      <c r="T46" s="143"/>
      <c r="U46" s="104" t="e">
        <f t="shared" si="6"/>
        <v>#DIV/0!</v>
      </c>
      <c r="V46" s="143"/>
      <c r="W46" s="143"/>
      <c r="X46" s="143"/>
      <c r="Y46" s="104" t="e">
        <f aca="true" t="shared" si="35" ref="Y46:Y74">X46/W46*100</f>
        <v>#DIV/0!</v>
      </c>
      <c r="Z46" s="143"/>
      <c r="AA46" s="143"/>
      <c r="AB46" s="143"/>
      <c r="AC46" s="108" t="e">
        <f t="shared" si="7"/>
        <v>#DIV/0!</v>
      </c>
      <c r="AD46" s="143"/>
      <c r="AE46" s="143"/>
      <c r="AF46" s="143"/>
      <c r="AG46" s="108" t="e">
        <f t="shared" si="8"/>
        <v>#DIV/0!</v>
      </c>
      <c r="AH46" s="143"/>
      <c r="AI46" s="143"/>
      <c r="AJ46" s="143"/>
      <c r="AK46" s="104" t="e">
        <f t="shared" si="9"/>
        <v>#DIV/0!</v>
      </c>
      <c r="AL46" s="143"/>
      <c r="AM46" s="143"/>
      <c r="AN46" s="143"/>
      <c r="AO46" s="104" t="e">
        <f t="shared" si="34"/>
        <v>#DIV/0!</v>
      </c>
      <c r="AP46" s="143"/>
      <c r="AQ46" s="143"/>
      <c r="AR46" s="143"/>
      <c r="AS46" s="104" t="e">
        <f t="shared" si="11"/>
        <v>#DIV/0!</v>
      </c>
      <c r="AT46" s="143"/>
      <c r="AU46" s="143"/>
      <c r="AV46" s="143"/>
      <c r="AW46" s="104" t="e">
        <f t="shared" si="29"/>
        <v>#DIV/0!</v>
      </c>
      <c r="AX46" s="143"/>
      <c r="AY46" s="143"/>
      <c r="AZ46" s="143"/>
      <c r="BA46" s="104" t="e">
        <f t="shared" si="13"/>
        <v>#DIV/0!</v>
      </c>
      <c r="BB46" s="143"/>
      <c r="BC46" s="143"/>
      <c r="BD46" s="143"/>
      <c r="BE46" s="104" t="e">
        <f t="shared" si="14"/>
        <v>#DIV/0!</v>
      </c>
      <c r="BF46" s="143"/>
      <c r="BG46" s="143"/>
      <c r="BH46" s="143"/>
      <c r="BI46" s="104" t="e">
        <f t="shared" si="15"/>
        <v>#DIV/0!</v>
      </c>
      <c r="BJ46" s="143"/>
      <c r="BK46" s="143"/>
      <c r="BL46" s="143"/>
      <c r="BM46" s="104" t="e">
        <f t="shared" si="23"/>
        <v>#DIV/0!</v>
      </c>
      <c r="BN46" s="143"/>
      <c r="BO46" s="143"/>
      <c r="BP46" s="143"/>
      <c r="BQ46" s="104" t="e">
        <f t="shared" si="16"/>
        <v>#DIV/0!</v>
      </c>
    </row>
    <row r="47" spans="1:69" ht="14.25">
      <c r="A47" s="303"/>
      <c r="B47" s="196">
        <f>B32</f>
        <v>0</v>
      </c>
      <c r="C47" s="143"/>
      <c r="D47" s="143"/>
      <c r="E47" s="247"/>
      <c r="F47" s="99">
        <f t="shared" si="31"/>
        <v>0</v>
      </c>
      <c r="G47" s="99">
        <f t="shared" si="32"/>
        <v>0</v>
      </c>
      <c r="H47" s="99">
        <f t="shared" si="33"/>
        <v>0</v>
      </c>
      <c r="I47" s="101" t="e">
        <f t="shared" si="25"/>
        <v>#DIV/0!</v>
      </c>
      <c r="J47" s="143"/>
      <c r="K47" s="143"/>
      <c r="L47" s="143"/>
      <c r="M47" s="104" t="e">
        <f t="shared" si="22"/>
        <v>#DIV/0!</v>
      </c>
      <c r="N47" s="143"/>
      <c r="O47" s="143"/>
      <c r="P47" s="143"/>
      <c r="Q47" s="104" t="e">
        <f t="shared" si="5"/>
        <v>#DIV/0!</v>
      </c>
      <c r="R47" s="143"/>
      <c r="S47" s="143"/>
      <c r="T47" s="143"/>
      <c r="U47" s="104" t="e">
        <f t="shared" si="6"/>
        <v>#DIV/0!</v>
      </c>
      <c r="V47" s="143"/>
      <c r="W47" s="143"/>
      <c r="X47" s="143"/>
      <c r="Y47" s="104" t="e">
        <f t="shared" si="35"/>
        <v>#DIV/0!</v>
      </c>
      <c r="Z47" s="143"/>
      <c r="AA47" s="143"/>
      <c r="AB47" s="143"/>
      <c r="AC47" s="108" t="e">
        <f t="shared" si="7"/>
        <v>#DIV/0!</v>
      </c>
      <c r="AD47" s="143"/>
      <c r="AE47" s="143"/>
      <c r="AF47" s="143"/>
      <c r="AG47" s="108" t="e">
        <f t="shared" si="8"/>
        <v>#DIV/0!</v>
      </c>
      <c r="AH47" s="143"/>
      <c r="AI47" s="143"/>
      <c r="AJ47" s="143"/>
      <c r="AK47" s="104" t="e">
        <f t="shared" si="9"/>
        <v>#DIV/0!</v>
      </c>
      <c r="AL47" s="143"/>
      <c r="AM47" s="143"/>
      <c r="AN47" s="143"/>
      <c r="AO47" s="104" t="e">
        <f t="shared" si="34"/>
        <v>#DIV/0!</v>
      </c>
      <c r="AP47" s="143"/>
      <c r="AQ47" s="143"/>
      <c r="AR47" s="143"/>
      <c r="AS47" s="104" t="e">
        <f t="shared" si="11"/>
        <v>#DIV/0!</v>
      </c>
      <c r="AT47" s="143"/>
      <c r="AU47" s="143"/>
      <c r="AV47" s="143"/>
      <c r="AW47" s="104" t="e">
        <f t="shared" si="29"/>
        <v>#DIV/0!</v>
      </c>
      <c r="AX47" s="143"/>
      <c r="AY47" s="143"/>
      <c r="AZ47" s="143"/>
      <c r="BA47" s="104" t="e">
        <f t="shared" si="13"/>
        <v>#DIV/0!</v>
      </c>
      <c r="BB47" s="143"/>
      <c r="BC47" s="143"/>
      <c r="BD47" s="143"/>
      <c r="BE47" s="104" t="e">
        <f t="shared" si="14"/>
        <v>#DIV/0!</v>
      </c>
      <c r="BF47" s="143"/>
      <c r="BG47" s="143"/>
      <c r="BH47" s="143"/>
      <c r="BI47" s="104" t="e">
        <f t="shared" si="15"/>
        <v>#DIV/0!</v>
      </c>
      <c r="BJ47" s="143"/>
      <c r="BK47" s="143"/>
      <c r="BL47" s="143"/>
      <c r="BM47" s="104" t="e">
        <f t="shared" si="23"/>
        <v>#DIV/0!</v>
      </c>
      <c r="BN47" s="143"/>
      <c r="BO47" s="143"/>
      <c r="BP47" s="143"/>
      <c r="BQ47" s="104" t="e">
        <f t="shared" si="16"/>
        <v>#DIV/0!</v>
      </c>
    </row>
    <row r="48" spans="1:69" ht="14.25">
      <c r="A48" s="303"/>
      <c r="B48" s="196">
        <f>B33</f>
        <v>0</v>
      </c>
      <c r="C48" s="143"/>
      <c r="D48" s="143"/>
      <c r="E48" s="247"/>
      <c r="F48" s="99">
        <f t="shared" si="31"/>
        <v>0</v>
      </c>
      <c r="G48" s="99">
        <f t="shared" si="32"/>
        <v>0</v>
      </c>
      <c r="H48" s="99">
        <f t="shared" si="33"/>
        <v>0</v>
      </c>
      <c r="I48" s="101" t="e">
        <f t="shared" si="25"/>
        <v>#DIV/0!</v>
      </c>
      <c r="J48" s="143"/>
      <c r="K48" s="143"/>
      <c r="L48" s="143"/>
      <c r="M48" s="104" t="e">
        <f t="shared" si="22"/>
        <v>#DIV/0!</v>
      </c>
      <c r="N48" s="143"/>
      <c r="O48" s="143"/>
      <c r="P48" s="143"/>
      <c r="Q48" s="104" t="e">
        <f t="shared" si="5"/>
        <v>#DIV/0!</v>
      </c>
      <c r="R48" s="143"/>
      <c r="S48" s="143"/>
      <c r="T48" s="143"/>
      <c r="U48" s="104" t="e">
        <f t="shared" si="6"/>
        <v>#DIV/0!</v>
      </c>
      <c r="V48" s="143"/>
      <c r="W48" s="143"/>
      <c r="X48" s="143"/>
      <c r="Y48" s="104" t="e">
        <f t="shared" si="35"/>
        <v>#DIV/0!</v>
      </c>
      <c r="Z48" s="143"/>
      <c r="AA48" s="143"/>
      <c r="AB48" s="143"/>
      <c r="AC48" s="108" t="e">
        <f t="shared" si="7"/>
        <v>#DIV/0!</v>
      </c>
      <c r="AD48" s="143"/>
      <c r="AE48" s="143"/>
      <c r="AF48" s="143"/>
      <c r="AG48" s="108" t="e">
        <f t="shared" si="8"/>
        <v>#DIV/0!</v>
      </c>
      <c r="AH48" s="143"/>
      <c r="AI48" s="143"/>
      <c r="AJ48" s="143"/>
      <c r="AK48" s="104" t="e">
        <f t="shared" si="9"/>
        <v>#DIV/0!</v>
      </c>
      <c r="AL48" s="143"/>
      <c r="AM48" s="143"/>
      <c r="AN48" s="143"/>
      <c r="AO48" s="104" t="e">
        <f t="shared" si="34"/>
        <v>#DIV/0!</v>
      </c>
      <c r="AP48" s="143"/>
      <c r="AQ48" s="143"/>
      <c r="AR48" s="143"/>
      <c r="AS48" s="104" t="e">
        <f t="shared" si="11"/>
        <v>#DIV/0!</v>
      </c>
      <c r="AT48" s="143"/>
      <c r="AU48" s="143"/>
      <c r="AV48" s="143"/>
      <c r="AW48" s="104" t="e">
        <f t="shared" si="29"/>
        <v>#DIV/0!</v>
      </c>
      <c r="AX48" s="143"/>
      <c r="AY48" s="143"/>
      <c r="AZ48" s="143"/>
      <c r="BA48" s="104" t="e">
        <f t="shared" si="13"/>
        <v>#DIV/0!</v>
      </c>
      <c r="BB48" s="143"/>
      <c r="BC48" s="143"/>
      <c r="BD48" s="143"/>
      <c r="BE48" s="104" t="e">
        <f t="shared" si="14"/>
        <v>#DIV/0!</v>
      </c>
      <c r="BF48" s="143"/>
      <c r="BG48" s="143"/>
      <c r="BH48" s="143"/>
      <c r="BI48" s="104" t="e">
        <f t="shared" si="15"/>
        <v>#DIV/0!</v>
      </c>
      <c r="BJ48" s="143"/>
      <c r="BK48" s="143"/>
      <c r="BL48" s="143"/>
      <c r="BM48" s="104" t="e">
        <f t="shared" si="23"/>
        <v>#DIV/0!</v>
      </c>
      <c r="BN48" s="143"/>
      <c r="BO48" s="143"/>
      <c r="BP48" s="143"/>
      <c r="BQ48" s="104" t="e">
        <f t="shared" si="16"/>
        <v>#DIV/0!</v>
      </c>
    </row>
    <row r="49" spans="1:69" ht="14.25">
      <c r="A49" s="303"/>
      <c r="B49" s="196">
        <f>B34</f>
        <v>0</v>
      </c>
      <c r="C49" s="143"/>
      <c r="D49" s="143"/>
      <c r="E49" s="247"/>
      <c r="F49" s="99">
        <f t="shared" si="31"/>
        <v>0</v>
      </c>
      <c r="G49" s="99">
        <f t="shared" si="32"/>
        <v>0</v>
      </c>
      <c r="H49" s="99">
        <f t="shared" si="33"/>
        <v>0</v>
      </c>
      <c r="I49" s="101" t="e">
        <f>H49/G49*100</f>
        <v>#DIV/0!</v>
      </c>
      <c r="J49" s="143"/>
      <c r="K49" s="143"/>
      <c r="L49" s="143"/>
      <c r="M49" s="104" t="e">
        <f>L49/K49*100</f>
        <v>#DIV/0!</v>
      </c>
      <c r="N49" s="143"/>
      <c r="O49" s="143"/>
      <c r="P49" s="143"/>
      <c r="Q49" s="104" t="e">
        <f t="shared" si="5"/>
        <v>#DIV/0!</v>
      </c>
      <c r="R49" s="143"/>
      <c r="S49" s="143"/>
      <c r="T49" s="143"/>
      <c r="U49" s="104" t="e">
        <f t="shared" si="6"/>
        <v>#DIV/0!</v>
      </c>
      <c r="V49" s="143"/>
      <c r="W49" s="143"/>
      <c r="X49" s="143"/>
      <c r="Y49" s="104" t="e">
        <f t="shared" si="35"/>
        <v>#DIV/0!</v>
      </c>
      <c r="Z49" s="143"/>
      <c r="AA49" s="143"/>
      <c r="AB49" s="143"/>
      <c r="AC49" s="108" t="e">
        <f t="shared" si="7"/>
        <v>#DIV/0!</v>
      </c>
      <c r="AD49" s="143"/>
      <c r="AE49" s="143"/>
      <c r="AF49" s="143"/>
      <c r="AG49" s="108" t="e">
        <f t="shared" si="8"/>
        <v>#DIV/0!</v>
      </c>
      <c r="AH49" s="143"/>
      <c r="AI49" s="143"/>
      <c r="AJ49" s="143"/>
      <c r="AK49" s="104" t="e">
        <f t="shared" si="9"/>
        <v>#DIV/0!</v>
      </c>
      <c r="AL49" s="143"/>
      <c r="AM49" s="143"/>
      <c r="AN49" s="143"/>
      <c r="AO49" s="104" t="e">
        <f t="shared" si="34"/>
        <v>#DIV/0!</v>
      </c>
      <c r="AP49" s="143"/>
      <c r="AQ49" s="143"/>
      <c r="AR49" s="143"/>
      <c r="AS49" s="104" t="e">
        <f t="shared" si="11"/>
        <v>#DIV/0!</v>
      </c>
      <c r="AT49" s="143"/>
      <c r="AU49" s="143"/>
      <c r="AV49" s="143"/>
      <c r="AW49" s="104" t="e">
        <f t="shared" si="29"/>
        <v>#DIV/0!</v>
      </c>
      <c r="AX49" s="143"/>
      <c r="AY49" s="143"/>
      <c r="AZ49" s="143"/>
      <c r="BA49" s="104" t="e">
        <f t="shared" si="13"/>
        <v>#DIV/0!</v>
      </c>
      <c r="BB49" s="143"/>
      <c r="BC49" s="143"/>
      <c r="BD49" s="143"/>
      <c r="BE49" s="104" t="e">
        <f t="shared" si="14"/>
        <v>#DIV/0!</v>
      </c>
      <c r="BF49" s="143"/>
      <c r="BG49" s="143"/>
      <c r="BH49" s="143"/>
      <c r="BI49" s="104" t="e">
        <f t="shared" si="15"/>
        <v>#DIV/0!</v>
      </c>
      <c r="BJ49" s="143"/>
      <c r="BK49" s="143"/>
      <c r="BL49" s="143"/>
      <c r="BM49" s="104" t="e">
        <f t="shared" si="23"/>
        <v>#DIV/0!</v>
      </c>
      <c r="BN49" s="143"/>
      <c r="BO49" s="143"/>
      <c r="BP49" s="143"/>
      <c r="BQ49" s="104" t="e">
        <f t="shared" si="16"/>
        <v>#DIV/0!</v>
      </c>
    </row>
    <row r="50" spans="1:69" ht="14.25">
      <c r="A50" s="304"/>
      <c r="B50" s="197" t="s">
        <v>75</v>
      </c>
      <c r="C50" s="100">
        <f>SUM(C36:C49)</f>
        <v>0</v>
      </c>
      <c r="D50" s="100">
        <f>SUM(D36:D49)</f>
        <v>0</v>
      </c>
      <c r="E50" s="247"/>
      <c r="F50" s="100">
        <f>SUM(F36:F49)</f>
        <v>0</v>
      </c>
      <c r="G50" s="100">
        <f>SUM(G36:G49)</f>
        <v>0</v>
      </c>
      <c r="H50" s="100">
        <f>SUM(H36:H49)</f>
        <v>0</v>
      </c>
      <c r="I50" s="101" t="e">
        <f t="shared" si="25"/>
        <v>#DIV/0!</v>
      </c>
      <c r="J50" s="103">
        <f>SUM(J36:J49)</f>
        <v>0</v>
      </c>
      <c r="K50" s="103">
        <f>SUM(K36:K49)</f>
        <v>0</v>
      </c>
      <c r="L50" s="103">
        <f>SUM(L36:L49)</f>
        <v>0</v>
      </c>
      <c r="M50" s="108" t="e">
        <f t="shared" si="22"/>
        <v>#DIV/0!</v>
      </c>
      <c r="N50" s="103">
        <f>SUM(N36:N49)</f>
        <v>0</v>
      </c>
      <c r="O50" s="103">
        <f>SUM(O36:O49)</f>
        <v>0</v>
      </c>
      <c r="P50" s="103">
        <f>SUM(P36:P49)</f>
        <v>0</v>
      </c>
      <c r="Q50" s="104" t="e">
        <f>P50/O50*100</f>
        <v>#DIV/0!</v>
      </c>
      <c r="R50" s="103">
        <f>SUM(R36:R49)</f>
        <v>0</v>
      </c>
      <c r="S50" s="103">
        <f>SUM(S36:S49)</f>
        <v>0</v>
      </c>
      <c r="T50" s="103">
        <f>SUM(T36:T49)</f>
        <v>0</v>
      </c>
      <c r="U50" s="104" t="e">
        <f>T50/S50*100</f>
        <v>#DIV/0!</v>
      </c>
      <c r="V50" s="103">
        <f>SUM(V36:V49)</f>
        <v>0</v>
      </c>
      <c r="W50" s="103">
        <f>SUM(W36:W49)</f>
        <v>0</v>
      </c>
      <c r="X50" s="103">
        <f>SUM(X36:X49)</f>
        <v>0</v>
      </c>
      <c r="Y50" s="108" t="e">
        <f t="shared" si="35"/>
        <v>#DIV/0!</v>
      </c>
      <c r="Z50" s="103">
        <f>SUM(Z36:Z49)</f>
        <v>0</v>
      </c>
      <c r="AA50" s="103">
        <f>SUM(AA36:AA49)</f>
        <v>0</v>
      </c>
      <c r="AB50" s="103">
        <f>SUM(AB36:AB49)</f>
        <v>0</v>
      </c>
      <c r="AC50" s="108" t="e">
        <f t="shared" si="7"/>
        <v>#DIV/0!</v>
      </c>
      <c r="AD50" s="103">
        <f>SUM(AD36:AD49)</f>
        <v>0</v>
      </c>
      <c r="AE50" s="103">
        <f>SUM(AE36:AE49)</f>
        <v>0</v>
      </c>
      <c r="AF50" s="103">
        <f>SUM(AF36:AF49)</f>
        <v>0</v>
      </c>
      <c r="AG50" s="108" t="e">
        <f t="shared" si="8"/>
        <v>#DIV/0!</v>
      </c>
      <c r="AH50" s="103">
        <f>SUM(AH36:AH49)</f>
        <v>0</v>
      </c>
      <c r="AI50" s="103">
        <f>SUM(AI36:AI49)</f>
        <v>0</v>
      </c>
      <c r="AJ50" s="103">
        <f>SUM(AJ36:AJ49)</f>
        <v>0</v>
      </c>
      <c r="AK50" s="104" t="e">
        <f>AJ50/AI50*100</f>
        <v>#DIV/0!</v>
      </c>
      <c r="AL50" s="103">
        <f>SUM(AL36:AL49)</f>
        <v>0</v>
      </c>
      <c r="AM50" s="103">
        <f>SUM(AM36:AM49)</f>
        <v>0</v>
      </c>
      <c r="AN50" s="103">
        <f>SUM(AN36:AN49)</f>
        <v>0</v>
      </c>
      <c r="AO50" s="104" t="e">
        <f t="shared" si="34"/>
        <v>#DIV/0!</v>
      </c>
      <c r="AP50" s="103">
        <f>SUM(AP36:AP49)</f>
        <v>0</v>
      </c>
      <c r="AQ50" s="103">
        <f>SUM(AQ36:AQ49)</f>
        <v>0</v>
      </c>
      <c r="AR50" s="103">
        <f>SUM(AR36:AR49)</f>
        <v>0</v>
      </c>
      <c r="AS50" s="104" t="e">
        <f t="shared" si="11"/>
        <v>#DIV/0!</v>
      </c>
      <c r="AT50" s="103">
        <f>SUM(AT36:AT49)</f>
        <v>0</v>
      </c>
      <c r="AU50" s="103">
        <f>SUM(AU36:AU49)</f>
        <v>0</v>
      </c>
      <c r="AV50" s="103">
        <f>SUM(AV36:AV49)</f>
        <v>0</v>
      </c>
      <c r="AW50" s="104" t="e">
        <f t="shared" si="29"/>
        <v>#DIV/0!</v>
      </c>
      <c r="AX50" s="103">
        <f>SUM(AX36:AX49)</f>
        <v>0</v>
      </c>
      <c r="AY50" s="103">
        <f>SUM(AY36:AY49)</f>
        <v>0</v>
      </c>
      <c r="AZ50" s="103">
        <f>SUM(AZ36:AZ49)</f>
        <v>0</v>
      </c>
      <c r="BA50" s="104" t="e">
        <f aca="true" t="shared" si="36" ref="BA50:BA81">AZ50/AY50*100</f>
        <v>#DIV/0!</v>
      </c>
      <c r="BB50" s="103">
        <f>SUM(BB36:BB49)</f>
        <v>0</v>
      </c>
      <c r="BC50" s="103">
        <f>SUM(BC36:BC49)</f>
        <v>0</v>
      </c>
      <c r="BD50" s="103">
        <f>SUM(BD36:BD49)</f>
        <v>0</v>
      </c>
      <c r="BE50" s="104" t="e">
        <f aca="true" t="shared" si="37" ref="BE50:BE81">BD50/BC50*100</f>
        <v>#DIV/0!</v>
      </c>
      <c r="BF50" s="103">
        <f>SUM(BF36:BF49)</f>
        <v>0</v>
      </c>
      <c r="BG50" s="103">
        <f>SUM(BG36:BG49)</f>
        <v>0</v>
      </c>
      <c r="BH50" s="103">
        <f>SUM(BH36:BH49)</f>
        <v>0</v>
      </c>
      <c r="BI50" s="104" t="e">
        <f t="shared" si="15"/>
        <v>#DIV/0!</v>
      </c>
      <c r="BJ50" s="105">
        <f>SUM(BJ36:BJ49)</f>
        <v>0</v>
      </c>
      <c r="BK50" s="105">
        <f>SUM(BK36:BK49)</f>
        <v>0</v>
      </c>
      <c r="BL50" s="105">
        <f>SUM(BL36:BL49)</f>
        <v>0</v>
      </c>
      <c r="BM50" s="104" t="e">
        <f t="shared" si="23"/>
        <v>#DIV/0!</v>
      </c>
      <c r="BN50" s="105">
        <f>SUM(BN36:BN49)</f>
        <v>0</v>
      </c>
      <c r="BO50" s="105">
        <f>SUM(BO36:BO49)</f>
        <v>0</v>
      </c>
      <c r="BP50" s="105">
        <f>SUM(BP36:BP49)</f>
        <v>0</v>
      </c>
      <c r="BQ50" s="104" t="e">
        <f t="shared" si="16"/>
        <v>#DIV/0!</v>
      </c>
    </row>
    <row r="51" spans="1:69" ht="14.25">
      <c r="A51" s="305" t="s">
        <v>160</v>
      </c>
      <c r="B51" s="198">
        <f aca="true" t="shared" si="38" ref="B51:B57">B36</f>
        <v>0</v>
      </c>
      <c r="C51" s="143"/>
      <c r="D51" s="143"/>
      <c r="E51" s="247"/>
      <c r="F51" s="99">
        <f>SUM(J51,N51,R51,V51,Z51,AD51,AH51,AL51,AP51,AT51,AX51,BB51,BF51,BJ51,BN51)</f>
        <v>0</v>
      </c>
      <c r="G51" s="99">
        <f>SUM(K51,O51,S51,W51,AA51,AE51,AI51,AM51,AQ51,AU51,AY51,BC51,BG51,BK51,BO51)</f>
        <v>0</v>
      </c>
      <c r="H51" s="99">
        <f>SUM(L51,P51,T51,X51,AB51,AF51,AJ51,AN51,AR51,AV51,AZ51,BD51,BH51,BL51,BP51)</f>
        <v>0</v>
      </c>
      <c r="I51" s="101" t="e">
        <f t="shared" si="25"/>
        <v>#DIV/0!</v>
      </c>
      <c r="J51" s="143"/>
      <c r="K51" s="143"/>
      <c r="L51" s="143"/>
      <c r="M51" s="107" t="e">
        <f t="shared" si="22"/>
        <v>#DIV/0!</v>
      </c>
      <c r="N51" s="143"/>
      <c r="O51" s="143"/>
      <c r="P51" s="143"/>
      <c r="Q51" s="106" t="e">
        <f aca="true" t="shared" si="39" ref="Q51:Q79">P51/O51*100</f>
        <v>#DIV/0!</v>
      </c>
      <c r="R51" s="143"/>
      <c r="S51" s="143"/>
      <c r="T51" s="143"/>
      <c r="U51" s="107" t="e">
        <f aca="true" t="shared" si="40" ref="U51:U78">T51/S51*100</f>
        <v>#DIV/0!</v>
      </c>
      <c r="V51" s="143"/>
      <c r="W51" s="143"/>
      <c r="X51" s="143"/>
      <c r="Y51" s="107" t="e">
        <f t="shared" si="35"/>
        <v>#DIV/0!</v>
      </c>
      <c r="Z51" s="143"/>
      <c r="AA51" s="143"/>
      <c r="AB51" s="143"/>
      <c r="AC51" s="108" t="e">
        <f t="shared" si="7"/>
        <v>#DIV/0!</v>
      </c>
      <c r="AD51" s="143"/>
      <c r="AE51" s="143"/>
      <c r="AF51" s="143"/>
      <c r="AG51" s="108" t="e">
        <f t="shared" si="8"/>
        <v>#DIV/0!</v>
      </c>
      <c r="AH51" s="143"/>
      <c r="AI51" s="143"/>
      <c r="AJ51" s="143"/>
      <c r="AK51" s="106" t="e">
        <f aca="true" t="shared" si="41" ref="AK51:AK78">AJ51/AI51*100</f>
        <v>#DIV/0!</v>
      </c>
      <c r="AL51" s="143"/>
      <c r="AM51" s="143"/>
      <c r="AN51" s="143"/>
      <c r="AO51" s="106" t="e">
        <f t="shared" si="34"/>
        <v>#DIV/0!</v>
      </c>
      <c r="AP51" s="143"/>
      <c r="AQ51" s="143"/>
      <c r="AR51" s="143"/>
      <c r="AS51" s="104" t="e">
        <f t="shared" si="11"/>
        <v>#DIV/0!</v>
      </c>
      <c r="AT51" s="143"/>
      <c r="AU51" s="143"/>
      <c r="AV51" s="143"/>
      <c r="AW51" s="107" t="e">
        <f t="shared" si="29"/>
        <v>#DIV/0!</v>
      </c>
      <c r="AX51" s="143"/>
      <c r="AY51" s="143"/>
      <c r="AZ51" s="143"/>
      <c r="BA51" s="106" t="e">
        <f t="shared" si="36"/>
        <v>#DIV/0!</v>
      </c>
      <c r="BB51" s="143"/>
      <c r="BC51" s="143"/>
      <c r="BD51" s="143"/>
      <c r="BE51" s="106" t="e">
        <f t="shared" si="37"/>
        <v>#DIV/0!</v>
      </c>
      <c r="BF51" s="143"/>
      <c r="BG51" s="143"/>
      <c r="BH51" s="143"/>
      <c r="BI51" s="106" t="e">
        <f t="shared" si="15"/>
        <v>#DIV/0!</v>
      </c>
      <c r="BJ51" s="143"/>
      <c r="BK51" s="143"/>
      <c r="BL51" s="143"/>
      <c r="BM51" s="107" t="e">
        <f t="shared" si="23"/>
        <v>#DIV/0!</v>
      </c>
      <c r="BN51" s="143"/>
      <c r="BO51" s="143"/>
      <c r="BP51" s="143"/>
      <c r="BQ51" s="107" t="e">
        <f t="shared" si="16"/>
        <v>#DIV/0!</v>
      </c>
    </row>
    <row r="52" spans="1:69" ht="14.25">
      <c r="A52" s="306"/>
      <c r="B52" s="198">
        <f t="shared" si="38"/>
        <v>0</v>
      </c>
      <c r="C52" s="143"/>
      <c r="D52" s="143"/>
      <c r="E52" s="247"/>
      <c r="F52" s="99">
        <f aca="true" t="shared" si="42" ref="F52:F64">SUM(J52,N52,R52,V52,Z52,AD52,AH52,AL52,AP52,AT52,AX52,BB52,BF52,BJ52,BN52)</f>
        <v>0</v>
      </c>
      <c r="G52" s="99">
        <f aca="true" t="shared" si="43" ref="G52:G64">SUM(K52,O52,S52,W52,AA52,AE52,AI52,AM52,AQ52,AU52,AY52,BC52,BG52,BK52,BO52)</f>
        <v>0</v>
      </c>
      <c r="H52" s="99">
        <f aca="true" t="shared" si="44" ref="H52:H64">SUM(L52,P52,T52,X52,AB52,AF52,AJ52,AN52,AR52,AV52,AZ52,BD52,BH52,BL52,BP52)</f>
        <v>0</v>
      </c>
      <c r="I52" s="101" t="e">
        <f t="shared" si="25"/>
        <v>#DIV/0!</v>
      </c>
      <c r="J52" s="143"/>
      <c r="K52" s="143"/>
      <c r="L52" s="143"/>
      <c r="M52" s="107" t="e">
        <f t="shared" si="22"/>
        <v>#DIV/0!</v>
      </c>
      <c r="N52" s="143"/>
      <c r="O52" s="143"/>
      <c r="P52" s="143"/>
      <c r="Q52" s="106" t="e">
        <f t="shared" si="39"/>
        <v>#DIV/0!</v>
      </c>
      <c r="R52" s="143"/>
      <c r="S52" s="143"/>
      <c r="T52" s="143"/>
      <c r="U52" s="107" t="e">
        <f t="shared" si="40"/>
        <v>#DIV/0!</v>
      </c>
      <c r="V52" s="143"/>
      <c r="W52" s="143"/>
      <c r="X52" s="143"/>
      <c r="Y52" s="107" t="e">
        <f t="shared" si="35"/>
        <v>#DIV/0!</v>
      </c>
      <c r="Z52" s="143"/>
      <c r="AA52" s="143"/>
      <c r="AB52" s="143"/>
      <c r="AC52" s="108" t="e">
        <f t="shared" si="7"/>
        <v>#DIV/0!</v>
      </c>
      <c r="AD52" s="143"/>
      <c r="AE52" s="143"/>
      <c r="AF52" s="143"/>
      <c r="AG52" s="108" t="e">
        <f t="shared" si="8"/>
        <v>#DIV/0!</v>
      </c>
      <c r="AH52" s="143"/>
      <c r="AI52" s="143"/>
      <c r="AJ52" s="143"/>
      <c r="AK52" s="106" t="e">
        <f t="shared" si="41"/>
        <v>#DIV/0!</v>
      </c>
      <c r="AL52" s="143"/>
      <c r="AM52" s="143"/>
      <c r="AN52" s="143"/>
      <c r="AO52" s="106" t="e">
        <f t="shared" si="34"/>
        <v>#DIV/0!</v>
      </c>
      <c r="AP52" s="143"/>
      <c r="AQ52" s="143"/>
      <c r="AR52" s="143"/>
      <c r="AS52" s="104" t="e">
        <f t="shared" si="11"/>
        <v>#DIV/0!</v>
      </c>
      <c r="AT52" s="143"/>
      <c r="AU52" s="143"/>
      <c r="AV52" s="143"/>
      <c r="AW52" s="107" t="e">
        <f t="shared" si="29"/>
        <v>#DIV/0!</v>
      </c>
      <c r="AX52" s="143"/>
      <c r="AY52" s="143"/>
      <c r="AZ52" s="143"/>
      <c r="BA52" s="106" t="e">
        <f t="shared" si="36"/>
        <v>#DIV/0!</v>
      </c>
      <c r="BB52" s="143"/>
      <c r="BC52" s="143"/>
      <c r="BD52" s="143"/>
      <c r="BE52" s="106" t="e">
        <f t="shared" si="37"/>
        <v>#DIV/0!</v>
      </c>
      <c r="BF52" s="143"/>
      <c r="BG52" s="143"/>
      <c r="BH52" s="143"/>
      <c r="BI52" s="106" t="e">
        <f t="shared" si="15"/>
        <v>#DIV/0!</v>
      </c>
      <c r="BJ52" s="143"/>
      <c r="BK52" s="143"/>
      <c r="BL52" s="143"/>
      <c r="BM52" s="107" t="e">
        <f t="shared" si="23"/>
        <v>#DIV/0!</v>
      </c>
      <c r="BN52" s="143"/>
      <c r="BO52" s="143"/>
      <c r="BP52" s="143"/>
      <c r="BQ52" s="107" t="e">
        <f t="shared" si="16"/>
        <v>#DIV/0!</v>
      </c>
    </row>
    <row r="53" spans="1:69" ht="14.25">
      <c r="A53" s="306"/>
      <c r="B53" s="198">
        <f t="shared" si="38"/>
        <v>0</v>
      </c>
      <c r="C53" s="143"/>
      <c r="D53" s="143"/>
      <c r="E53" s="247"/>
      <c r="F53" s="99">
        <f t="shared" si="42"/>
        <v>0</v>
      </c>
      <c r="G53" s="99">
        <f t="shared" si="43"/>
        <v>0</v>
      </c>
      <c r="H53" s="99">
        <f t="shared" si="44"/>
        <v>0</v>
      </c>
      <c r="I53" s="101" t="e">
        <f t="shared" si="25"/>
        <v>#DIV/0!</v>
      </c>
      <c r="J53" s="143"/>
      <c r="K53" s="143"/>
      <c r="L53" s="143"/>
      <c r="M53" s="107" t="e">
        <f t="shared" si="22"/>
        <v>#DIV/0!</v>
      </c>
      <c r="N53" s="143"/>
      <c r="O53" s="143"/>
      <c r="P53" s="143"/>
      <c r="Q53" s="106" t="e">
        <f t="shared" si="39"/>
        <v>#DIV/0!</v>
      </c>
      <c r="R53" s="143"/>
      <c r="S53" s="143"/>
      <c r="T53" s="143"/>
      <c r="U53" s="107" t="e">
        <f t="shared" si="40"/>
        <v>#DIV/0!</v>
      </c>
      <c r="V53" s="143"/>
      <c r="W53" s="143"/>
      <c r="X53" s="143"/>
      <c r="Y53" s="107" t="e">
        <f t="shared" si="35"/>
        <v>#DIV/0!</v>
      </c>
      <c r="Z53" s="143"/>
      <c r="AA53" s="143"/>
      <c r="AB53" s="143"/>
      <c r="AC53" s="108" t="e">
        <f t="shared" si="7"/>
        <v>#DIV/0!</v>
      </c>
      <c r="AD53" s="143"/>
      <c r="AE53" s="143"/>
      <c r="AF53" s="143"/>
      <c r="AG53" s="108" t="e">
        <f t="shared" si="8"/>
        <v>#DIV/0!</v>
      </c>
      <c r="AH53" s="143"/>
      <c r="AI53" s="143"/>
      <c r="AJ53" s="143"/>
      <c r="AK53" s="106" t="e">
        <f t="shared" si="41"/>
        <v>#DIV/0!</v>
      </c>
      <c r="AL53" s="143"/>
      <c r="AM53" s="143"/>
      <c r="AN53" s="143"/>
      <c r="AO53" s="106" t="e">
        <f t="shared" si="34"/>
        <v>#DIV/0!</v>
      </c>
      <c r="AP53" s="143"/>
      <c r="AQ53" s="143"/>
      <c r="AR53" s="143"/>
      <c r="AS53" s="104" t="e">
        <f t="shared" si="11"/>
        <v>#DIV/0!</v>
      </c>
      <c r="AT53" s="143"/>
      <c r="AU53" s="143"/>
      <c r="AV53" s="143"/>
      <c r="AW53" s="107" t="e">
        <f t="shared" si="29"/>
        <v>#DIV/0!</v>
      </c>
      <c r="AX53" s="143"/>
      <c r="AY53" s="143"/>
      <c r="AZ53" s="143"/>
      <c r="BA53" s="106" t="e">
        <f t="shared" si="36"/>
        <v>#DIV/0!</v>
      </c>
      <c r="BB53" s="143"/>
      <c r="BC53" s="143"/>
      <c r="BD53" s="143"/>
      <c r="BE53" s="106" t="e">
        <f t="shared" si="37"/>
        <v>#DIV/0!</v>
      </c>
      <c r="BF53" s="143"/>
      <c r="BG53" s="143"/>
      <c r="BH53" s="143"/>
      <c r="BI53" s="106" t="e">
        <f t="shared" si="15"/>
        <v>#DIV/0!</v>
      </c>
      <c r="BJ53" s="143"/>
      <c r="BK53" s="143"/>
      <c r="BL53" s="143"/>
      <c r="BM53" s="107" t="e">
        <f t="shared" si="23"/>
        <v>#DIV/0!</v>
      </c>
      <c r="BN53" s="143"/>
      <c r="BO53" s="143"/>
      <c r="BP53" s="143"/>
      <c r="BQ53" s="107" t="e">
        <f t="shared" si="16"/>
        <v>#DIV/0!</v>
      </c>
    </row>
    <row r="54" spans="1:69" ht="14.25">
      <c r="A54" s="306"/>
      <c r="B54" s="198">
        <f t="shared" si="38"/>
        <v>0</v>
      </c>
      <c r="C54" s="143"/>
      <c r="D54" s="143"/>
      <c r="E54" s="247"/>
      <c r="F54" s="99">
        <f t="shared" si="42"/>
        <v>0</v>
      </c>
      <c r="G54" s="99">
        <f t="shared" si="43"/>
        <v>0</v>
      </c>
      <c r="H54" s="99">
        <f t="shared" si="44"/>
        <v>0</v>
      </c>
      <c r="I54" s="101" t="e">
        <f t="shared" si="25"/>
        <v>#DIV/0!</v>
      </c>
      <c r="J54" s="143"/>
      <c r="K54" s="143"/>
      <c r="L54" s="143"/>
      <c r="M54" s="107" t="e">
        <f t="shared" si="22"/>
        <v>#DIV/0!</v>
      </c>
      <c r="N54" s="143"/>
      <c r="O54" s="143"/>
      <c r="P54" s="143"/>
      <c r="Q54" s="106" t="e">
        <f t="shared" si="39"/>
        <v>#DIV/0!</v>
      </c>
      <c r="R54" s="143"/>
      <c r="S54" s="143"/>
      <c r="T54" s="143"/>
      <c r="U54" s="107" t="e">
        <f t="shared" si="40"/>
        <v>#DIV/0!</v>
      </c>
      <c r="V54" s="143"/>
      <c r="W54" s="143"/>
      <c r="X54" s="143"/>
      <c r="Y54" s="107" t="e">
        <f t="shared" si="35"/>
        <v>#DIV/0!</v>
      </c>
      <c r="Z54" s="143"/>
      <c r="AA54" s="143"/>
      <c r="AB54" s="143"/>
      <c r="AC54" s="108" t="e">
        <f t="shared" si="7"/>
        <v>#DIV/0!</v>
      </c>
      <c r="AD54" s="143"/>
      <c r="AE54" s="143"/>
      <c r="AF54" s="143"/>
      <c r="AG54" s="108" t="e">
        <f t="shared" si="8"/>
        <v>#DIV/0!</v>
      </c>
      <c r="AH54" s="143"/>
      <c r="AI54" s="143"/>
      <c r="AJ54" s="143"/>
      <c r="AK54" s="106" t="e">
        <f t="shared" si="41"/>
        <v>#DIV/0!</v>
      </c>
      <c r="AL54" s="143"/>
      <c r="AM54" s="143"/>
      <c r="AN54" s="143"/>
      <c r="AO54" s="106" t="e">
        <f t="shared" si="34"/>
        <v>#DIV/0!</v>
      </c>
      <c r="AP54" s="143"/>
      <c r="AQ54" s="143"/>
      <c r="AR54" s="143"/>
      <c r="AS54" s="104" t="e">
        <f t="shared" si="11"/>
        <v>#DIV/0!</v>
      </c>
      <c r="AT54" s="143"/>
      <c r="AU54" s="143"/>
      <c r="AV54" s="143"/>
      <c r="AW54" s="107" t="e">
        <f t="shared" si="29"/>
        <v>#DIV/0!</v>
      </c>
      <c r="AX54" s="143"/>
      <c r="AY54" s="143"/>
      <c r="AZ54" s="143"/>
      <c r="BA54" s="106" t="e">
        <f t="shared" si="36"/>
        <v>#DIV/0!</v>
      </c>
      <c r="BB54" s="143"/>
      <c r="BC54" s="143"/>
      <c r="BD54" s="143"/>
      <c r="BE54" s="106" t="e">
        <f t="shared" si="37"/>
        <v>#DIV/0!</v>
      </c>
      <c r="BF54" s="143"/>
      <c r="BG54" s="143"/>
      <c r="BH54" s="143"/>
      <c r="BI54" s="106" t="e">
        <f t="shared" si="15"/>
        <v>#DIV/0!</v>
      </c>
      <c r="BJ54" s="143"/>
      <c r="BK54" s="143"/>
      <c r="BL54" s="143"/>
      <c r="BM54" s="107" t="e">
        <f t="shared" si="23"/>
        <v>#DIV/0!</v>
      </c>
      <c r="BN54" s="143"/>
      <c r="BO54" s="143"/>
      <c r="BP54" s="143"/>
      <c r="BQ54" s="107" t="e">
        <f t="shared" si="16"/>
        <v>#DIV/0!</v>
      </c>
    </row>
    <row r="55" spans="1:69" ht="14.25">
      <c r="A55" s="306"/>
      <c r="B55" s="198">
        <f t="shared" si="38"/>
        <v>0</v>
      </c>
      <c r="C55" s="143"/>
      <c r="D55" s="143"/>
      <c r="E55" s="247"/>
      <c r="F55" s="99">
        <f t="shared" si="42"/>
        <v>0</v>
      </c>
      <c r="G55" s="99">
        <f t="shared" si="43"/>
        <v>0</v>
      </c>
      <c r="H55" s="99">
        <f t="shared" si="44"/>
        <v>0</v>
      </c>
      <c r="I55" s="101" t="e">
        <f t="shared" si="25"/>
        <v>#DIV/0!</v>
      </c>
      <c r="J55" s="143"/>
      <c r="K55" s="143"/>
      <c r="L55" s="143"/>
      <c r="M55" s="107" t="e">
        <f t="shared" si="22"/>
        <v>#DIV/0!</v>
      </c>
      <c r="N55" s="143"/>
      <c r="O55" s="143"/>
      <c r="P55" s="143"/>
      <c r="Q55" s="106" t="e">
        <f t="shared" si="39"/>
        <v>#DIV/0!</v>
      </c>
      <c r="R55" s="143"/>
      <c r="S55" s="143"/>
      <c r="T55" s="143"/>
      <c r="U55" s="107" t="e">
        <f t="shared" si="40"/>
        <v>#DIV/0!</v>
      </c>
      <c r="V55" s="143"/>
      <c r="W55" s="143"/>
      <c r="X55" s="143"/>
      <c r="Y55" s="107" t="e">
        <f t="shared" si="35"/>
        <v>#DIV/0!</v>
      </c>
      <c r="Z55" s="143"/>
      <c r="AA55" s="143"/>
      <c r="AB55" s="143"/>
      <c r="AC55" s="108" t="e">
        <f t="shared" si="7"/>
        <v>#DIV/0!</v>
      </c>
      <c r="AD55" s="143"/>
      <c r="AE55" s="143"/>
      <c r="AF55" s="143"/>
      <c r="AG55" s="108" t="e">
        <f t="shared" si="8"/>
        <v>#DIV/0!</v>
      </c>
      <c r="AH55" s="143"/>
      <c r="AI55" s="143"/>
      <c r="AJ55" s="143"/>
      <c r="AK55" s="106" t="e">
        <f t="shared" si="41"/>
        <v>#DIV/0!</v>
      </c>
      <c r="AL55" s="143"/>
      <c r="AM55" s="143"/>
      <c r="AN55" s="143"/>
      <c r="AO55" s="106" t="e">
        <f t="shared" si="34"/>
        <v>#DIV/0!</v>
      </c>
      <c r="AP55" s="143"/>
      <c r="AQ55" s="143"/>
      <c r="AR55" s="143"/>
      <c r="AS55" s="104" t="e">
        <f t="shared" si="11"/>
        <v>#DIV/0!</v>
      </c>
      <c r="AT55" s="143"/>
      <c r="AU55" s="143"/>
      <c r="AV55" s="143"/>
      <c r="AW55" s="107" t="e">
        <f t="shared" si="29"/>
        <v>#DIV/0!</v>
      </c>
      <c r="AX55" s="143"/>
      <c r="AY55" s="143"/>
      <c r="AZ55" s="143"/>
      <c r="BA55" s="106" t="e">
        <f t="shared" si="36"/>
        <v>#DIV/0!</v>
      </c>
      <c r="BB55" s="143"/>
      <c r="BC55" s="143"/>
      <c r="BD55" s="143"/>
      <c r="BE55" s="106" t="e">
        <f t="shared" si="37"/>
        <v>#DIV/0!</v>
      </c>
      <c r="BF55" s="143"/>
      <c r="BG55" s="143"/>
      <c r="BH55" s="143"/>
      <c r="BI55" s="106" t="e">
        <f t="shared" si="15"/>
        <v>#DIV/0!</v>
      </c>
      <c r="BJ55" s="143"/>
      <c r="BK55" s="143"/>
      <c r="BL55" s="143"/>
      <c r="BM55" s="107" t="e">
        <f t="shared" si="23"/>
        <v>#DIV/0!</v>
      </c>
      <c r="BN55" s="143"/>
      <c r="BO55" s="143"/>
      <c r="BP55" s="143"/>
      <c r="BQ55" s="107" t="e">
        <f t="shared" si="16"/>
        <v>#DIV/0!</v>
      </c>
    </row>
    <row r="56" spans="1:69" ht="14.25">
      <c r="A56" s="306"/>
      <c r="B56" s="198">
        <f t="shared" si="38"/>
        <v>0</v>
      </c>
      <c r="C56" s="143"/>
      <c r="D56" s="143"/>
      <c r="E56" s="247"/>
      <c r="F56" s="99">
        <f t="shared" si="42"/>
        <v>0</v>
      </c>
      <c r="G56" s="99">
        <f t="shared" si="43"/>
        <v>0</v>
      </c>
      <c r="H56" s="99">
        <f t="shared" si="44"/>
        <v>0</v>
      </c>
      <c r="I56" s="101" t="e">
        <f>H56/G56*100</f>
        <v>#DIV/0!</v>
      </c>
      <c r="J56" s="143"/>
      <c r="K56" s="143"/>
      <c r="L56" s="143"/>
      <c r="M56" s="107" t="e">
        <f>L56/K56*100</f>
        <v>#DIV/0!</v>
      </c>
      <c r="N56" s="143"/>
      <c r="O56" s="143"/>
      <c r="P56" s="143"/>
      <c r="Q56" s="106" t="e">
        <f>P56/O56*100</f>
        <v>#DIV/0!</v>
      </c>
      <c r="R56" s="143"/>
      <c r="S56" s="143"/>
      <c r="T56" s="143"/>
      <c r="U56" s="107" t="e">
        <f>T56/S56*100</f>
        <v>#DIV/0!</v>
      </c>
      <c r="V56" s="143"/>
      <c r="W56" s="143"/>
      <c r="X56" s="143"/>
      <c r="Y56" s="107" t="e">
        <f t="shared" si="35"/>
        <v>#DIV/0!</v>
      </c>
      <c r="Z56" s="143"/>
      <c r="AA56" s="143"/>
      <c r="AB56" s="143"/>
      <c r="AC56" s="108" t="e">
        <f t="shared" si="7"/>
        <v>#DIV/0!</v>
      </c>
      <c r="AD56" s="143"/>
      <c r="AE56" s="143"/>
      <c r="AF56" s="143"/>
      <c r="AG56" s="108" t="e">
        <f t="shared" si="8"/>
        <v>#DIV/0!</v>
      </c>
      <c r="AH56" s="143"/>
      <c r="AI56" s="143"/>
      <c r="AJ56" s="143"/>
      <c r="AK56" s="106" t="e">
        <f>AJ56/AI56*100</f>
        <v>#DIV/0!</v>
      </c>
      <c r="AL56" s="143"/>
      <c r="AM56" s="143"/>
      <c r="AN56" s="143"/>
      <c r="AO56" s="106" t="e">
        <f t="shared" si="34"/>
        <v>#DIV/0!</v>
      </c>
      <c r="AP56" s="143"/>
      <c r="AQ56" s="143"/>
      <c r="AR56" s="143"/>
      <c r="AS56" s="104" t="e">
        <f t="shared" si="11"/>
        <v>#DIV/0!</v>
      </c>
      <c r="AT56" s="143"/>
      <c r="AU56" s="143"/>
      <c r="AV56" s="143"/>
      <c r="AW56" s="107" t="e">
        <f t="shared" si="29"/>
        <v>#DIV/0!</v>
      </c>
      <c r="AX56" s="143"/>
      <c r="AY56" s="143"/>
      <c r="AZ56" s="143"/>
      <c r="BA56" s="106" t="e">
        <f>AZ56/AY56*100</f>
        <v>#DIV/0!</v>
      </c>
      <c r="BB56" s="143"/>
      <c r="BC56" s="143"/>
      <c r="BD56" s="143"/>
      <c r="BE56" s="106" t="e">
        <f>BD56/BC56*100</f>
        <v>#DIV/0!</v>
      </c>
      <c r="BF56" s="143"/>
      <c r="BG56" s="143"/>
      <c r="BH56" s="143"/>
      <c r="BI56" s="106" t="e">
        <f t="shared" si="15"/>
        <v>#DIV/0!</v>
      </c>
      <c r="BJ56" s="143"/>
      <c r="BK56" s="143"/>
      <c r="BL56" s="143"/>
      <c r="BM56" s="107" t="e">
        <f t="shared" si="23"/>
        <v>#DIV/0!</v>
      </c>
      <c r="BN56" s="143"/>
      <c r="BO56" s="143"/>
      <c r="BP56" s="143"/>
      <c r="BQ56" s="107" t="e">
        <f t="shared" si="16"/>
        <v>#DIV/0!</v>
      </c>
    </row>
    <row r="57" spans="1:69" ht="14.25">
      <c r="A57" s="306"/>
      <c r="B57" s="198">
        <f t="shared" si="38"/>
        <v>0</v>
      </c>
      <c r="C57" s="143"/>
      <c r="D57" s="143"/>
      <c r="E57" s="247"/>
      <c r="F57" s="99">
        <f t="shared" si="42"/>
        <v>0</v>
      </c>
      <c r="G57" s="99">
        <f t="shared" si="43"/>
        <v>0</v>
      </c>
      <c r="H57" s="99">
        <f t="shared" si="44"/>
        <v>0</v>
      </c>
      <c r="I57" s="101" t="e">
        <f>H57/G57*100</f>
        <v>#DIV/0!</v>
      </c>
      <c r="J57" s="143"/>
      <c r="K57" s="143"/>
      <c r="L57" s="143"/>
      <c r="M57" s="107" t="e">
        <f>L57/K57*100</f>
        <v>#DIV/0!</v>
      </c>
      <c r="N57" s="143"/>
      <c r="O57" s="143"/>
      <c r="P57" s="143"/>
      <c r="Q57" s="106" t="e">
        <f>P57/O57*100</f>
        <v>#DIV/0!</v>
      </c>
      <c r="R57" s="143"/>
      <c r="S57" s="143"/>
      <c r="T57" s="143"/>
      <c r="U57" s="107" t="e">
        <f>T57/S57*100</f>
        <v>#DIV/0!</v>
      </c>
      <c r="V57" s="143"/>
      <c r="W57" s="143"/>
      <c r="X57" s="143"/>
      <c r="Y57" s="107" t="e">
        <f t="shared" si="35"/>
        <v>#DIV/0!</v>
      </c>
      <c r="Z57" s="143"/>
      <c r="AA57" s="143"/>
      <c r="AB57" s="143"/>
      <c r="AC57" s="108" t="e">
        <f t="shared" si="7"/>
        <v>#DIV/0!</v>
      </c>
      <c r="AD57" s="143"/>
      <c r="AE57" s="143"/>
      <c r="AF57" s="143"/>
      <c r="AG57" s="108" t="e">
        <f t="shared" si="8"/>
        <v>#DIV/0!</v>
      </c>
      <c r="AH57" s="143"/>
      <c r="AI57" s="143"/>
      <c r="AJ57" s="143"/>
      <c r="AK57" s="106" t="e">
        <f>AJ57/AI57*100</f>
        <v>#DIV/0!</v>
      </c>
      <c r="AL57" s="143"/>
      <c r="AM57" s="143"/>
      <c r="AN57" s="143"/>
      <c r="AO57" s="106" t="e">
        <f t="shared" si="34"/>
        <v>#DIV/0!</v>
      </c>
      <c r="AP57" s="143"/>
      <c r="AQ57" s="143"/>
      <c r="AR57" s="143"/>
      <c r="AS57" s="104" t="e">
        <f t="shared" si="11"/>
        <v>#DIV/0!</v>
      </c>
      <c r="AT57" s="143"/>
      <c r="AU57" s="143"/>
      <c r="AV57" s="143"/>
      <c r="AW57" s="107" t="e">
        <f t="shared" si="29"/>
        <v>#DIV/0!</v>
      </c>
      <c r="AX57" s="143"/>
      <c r="AY57" s="143"/>
      <c r="AZ57" s="143"/>
      <c r="BA57" s="106" t="e">
        <f>AZ57/AY57*100</f>
        <v>#DIV/0!</v>
      </c>
      <c r="BB57" s="143"/>
      <c r="BC57" s="143"/>
      <c r="BD57" s="143"/>
      <c r="BE57" s="106" t="e">
        <f>BD57/BC57*100</f>
        <v>#DIV/0!</v>
      </c>
      <c r="BF57" s="143"/>
      <c r="BG57" s="143"/>
      <c r="BH57" s="143"/>
      <c r="BI57" s="106" t="e">
        <f t="shared" si="15"/>
        <v>#DIV/0!</v>
      </c>
      <c r="BJ57" s="143"/>
      <c r="BK57" s="143"/>
      <c r="BL57" s="143"/>
      <c r="BM57" s="107" t="e">
        <f t="shared" si="23"/>
        <v>#DIV/0!</v>
      </c>
      <c r="BN57" s="143"/>
      <c r="BO57" s="143"/>
      <c r="BP57" s="143"/>
      <c r="BQ57" s="107" t="e">
        <f t="shared" si="16"/>
        <v>#DIV/0!</v>
      </c>
    </row>
    <row r="58" spans="1:69" ht="14.25">
      <c r="A58" s="306"/>
      <c r="B58" s="198">
        <f aca="true" t="shared" si="45" ref="B58:B64">B43</f>
        <v>0</v>
      </c>
      <c r="C58" s="143"/>
      <c r="D58" s="143"/>
      <c r="E58" s="247"/>
      <c r="F58" s="99">
        <f t="shared" si="42"/>
        <v>0</v>
      </c>
      <c r="G58" s="99">
        <f t="shared" si="43"/>
        <v>0</v>
      </c>
      <c r="H58" s="99">
        <f t="shared" si="44"/>
        <v>0</v>
      </c>
      <c r="I58" s="101" t="e">
        <f>H58/G58*100</f>
        <v>#DIV/0!</v>
      </c>
      <c r="J58" s="143"/>
      <c r="K58" s="143"/>
      <c r="L58" s="143"/>
      <c r="M58" s="107" t="e">
        <f>L58/K58*100</f>
        <v>#DIV/0!</v>
      </c>
      <c r="N58" s="143"/>
      <c r="O58" s="143"/>
      <c r="P58" s="143"/>
      <c r="Q58" s="106" t="e">
        <f>P58/O58*100</f>
        <v>#DIV/0!</v>
      </c>
      <c r="R58" s="143"/>
      <c r="S58" s="143"/>
      <c r="T58" s="143"/>
      <c r="U58" s="107" t="e">
        <f>T58/S58*100</f>
        <v>#DIV/0!</v>
      </c>
      <c r="V58" s="143"/>
      <c r="W58" s="143"/>
      <c r="X58" s="143"/>
      <c r="Y58" s="107" t="e">
        <f t="shared" si="35"/>
        <v>#DIV/0!</v>
      </c>
      <c r="Z58" s="143"/>
      <c r="AA58" s="143"/>
      <c r="AB58" s="143"/>
      <c r="AC58" s="108" t="e">
        <f t="shared" si="7"/>
        <v>#DIV/0!</v>
      </c>
      <c r="AD58" s="143"/>
      <c r="AE58" s="143"/>
      <c r="AF58" s="143"/>
      <c r="AG58" s="108" t="e">
        <f t="shared" si="8"/>
        <v>#DIV/0!</v>
      </c>
      <c r="AH58" s="143"/>
      <c r="AI58" s="143"/>
      <c r="AJ58" s="143"/>
      <c r="AK58" s="106" t="e">
        <f>AJ58/AI58*100</f>
        <v>#DIV/0!</v>
      </c>
      <c r="AL58" s="143"/>
      <c r="AM58" s="143"/>
      <c r="AN58" s="143"/>
      <c r="AO58" s="106" t="e">
        <f t="shared" si="34"/>
        <v>#DIV/0!</v>
      </c>
      <c r="AP58" s="143"/>
      <c r="AQ58" s="143"/>
      <c r="AR58" s="143"/>
      <c r="AS58" s="104" t="e">
        <f t="shared" si="11"/>
        <v>#DIV/0!</v>
      </c>
      <c r="AT58" s="143"/>
      <c r="AU58" s="143"/>
      <c r="AV58" s="143"/>
      <c r="AW58" s="107" t="e">
        <f t="shared" si="29"/>
        <v>#DIV/0!</v>
      </c>
      <c r="AX58" s="143"/>
      <c r="AY58" s="143"/>
      <c r="AZ58" s="143"/>
      <c r="BA58" s="106" t="e">
        <f>AZ58/AY58*100</f>
        <v>#DIV/0!</v>
      </c>
      <c r="BB58" s="143"/>
      <c r="BC58" s="143"/>
      <c r="BD58" s="143"/>
      <c r="BE58" s="106" t="e">
        <f>BD58/BC58*100</f>
        <v>#DIV/0!</v>
      </c>
      <c r="BF58" s="143"/>
      <c r="BG58" s="143"/>
      <c r="BH58" s="143"/>
      <c r="BI58" s="106" t="e">
        <f t="shared" si="15"/>
        <v>#DIV/0!</v>
      </c>
      <c r="BJ58" s="143"/>
      <c r="BK58" s="143"/>
      <c r="BL58" s="143"/>
      <c r="BM58" s="107" t="e">
        <f t="shared" si="23"/>
        <v>#DIV/0!</v>
      </c>
      <c r="BN58" s="143"/>
      <c r="BO58" s="143"/>
      <c r="BP58" s="143"/>
      <c r="BQ58" s="107" t="e">
        <f t="shared" si="16"/>
        <v>#DIV/0!</v>
      </c>
    </row>
    <row r="59" spans="1:69" ht="14.25">
      <c r="A59" s="306"/>
      <c r="B59" s="198">
        <f t="shared" si="45"/>
        <v>0</v>
      </c>
      <c r="C59" s="143"/>
      <c r="D59" s="143"/>
      <c r="E59" s="247"/>
      <c r="F59" s="99">
        <f t="shared" si="42"/>
        <v>0</v>
      </c>
      <c r="G59" s="99">
        <f t="shared" si="43"/>
        <v>0</v>
      </c>
      <c r="H59" s="99">
        <f t="shared" si="44"/>
        <v>0</v>
      </c>
      <c r="I59" s="101" t="e">
        <f>H59/G59*100</f>
        <v>#DIV/0!</v>
      </c>
      <c r="J59" s="143"/>
      <c r="K59" s="143"/>
      <c r="L59" s="143"/>
      <c r="M59" s="107" t="e">
        <f>L59/K59*100</f>
        <v>#DIV/0!</v>
      </c>
      <c r="N59" s="143"/>
      <c r="O59" s="143"/>
      <c r="P59" s="143"/>
      <c r="Q59" s="106" t="e">
        <f>P59/O59*100</f>
        <v>#DIV/0!</v>
      </c>
      <c r="R59" s="143"/>
      <c r="S59" s="143"/>
      <c r="T59" s="143"/>
      <c r="U59" s="107" t="e">
        <f>T59/S59*100</f>
        <v>#DIV/0!</v>
      </c>
      <c r="V59" s="143"/>
      <c r="W59" s="143"/>
      <c r="X59" s="143"/>
      <c r="Y59" s="107" t="e">
        <f t="shared" si="35"/>
        <v>#DIV/0!</v>
      </c>
      <c r="Z59" s="143"/>
      <c r="AA59" s="143"/>
      <c r="AB59" s="143"/>
      <c r="AC59" s="108" t="e">
        <f t="shared" si="7"/>
        <v>#DIV/0!</v>
      </c>
      <c r="AD59" s="143"/>
      <c r="AE59" s="143"/>
      <c r="AF59" s="143"/>
      <c r="AG59" s="108" t="e">
        <f t="shared" si="8"/>
        <v>#DIV/0!</v>
      </c>
      <c r="AH59" s="143"/>
      <c r="AI59" s="143"/>
      <c r="AJ59" s="143"/>
      <c r="AK59" s="106" t="e">
        <f>AJ59/AI59*100</f>
        <v>#DIV/0!</v>
      </c>
      <c r="AL59" s="143"/>
      <c r="AM59" s="143"/>
      <c r="AN59" s="143"/>
      <c r="AO59" s="106" t="e">
        <f t="shared" si="34"/>
        <v>#DIV/0!</v>
      </c>
      <c r="AP59" s="143"/>
      <c r="AQ59" s="143"/>
      <c r="AR59" s="143"/>
      <c r="AS59" s="104" t="e">
        <f t="shared" si="11"/>
        <v>#DIV/0!</v>
      </c>
      <c r="AT59" s="143"/>
      <c r="AU59" s="143"/>
      <c r="AV59" s="143"/>
      <c r="AW59" s="107" t="e">
        <f t="shared" si="29"/>
        <v>#DIV/0!</v>
      </c>
      <c r="AX59" s="143"/>
      <c r="AY59" s="143"/>
      <c r="AZ59" s="143"/>
      <c r="BA59" s="106" t="e">
        <f>AZ59/AY59*100</f>
        <v>#DIV/0!</v>
      </c>
      <c r="BB59" s="143"/>
      <c r="BC59" s="143"/>
      <c r="BD59" s="143"/>
      <c r="BE59" s="106" t="e">
        <f>BD59/BC59*100</f>
        <v>#DIV/0!</v>
      </c>
      <c r="BF59" s="143"/>
      <c r="BG59" s="143"/>
      <c r="BH59" s="143"/>
      <c r="BI59" s="106" t="e">
        <f t="shared" si="15"/>
        <v>#DIV/0!</v>
      </c>
      <c r="BJ59" s="143"/>
      <c r="BK59" s="143"/>
      <c r="BL59" s="143"/>
      <c r="BM59" s="107" t="e">
        <f t="shared" si="23"/>
        <v>#DIV/0!</v>
      </c>
      <c r="BN59" s="143"/>
      <c r="BO59" s="143"/>
      <c r="BP59" s="143"/>
      <c r="BQ59" s="107" t="e">
        <f t="shared" si="16"/>
        <v>#DIV/0!</v>
      </c>
    </row>
    <row r="60" spans="1:69" ht="14.25">
      <c r="A60" s="306"/>
      <c r="B60" s="198">
        <f t="shared" si="45"/>
        <v>0</v>
      </c>
      <c r="C60" s="143"/>
      <c r="D60" s="143"/>
      <c r="E60" s="247"/>
      <c r="F60" s="99">
        <f t="shared" si="42"/>
        <v>0</v>
      </c>
      <c r="G60" s="99">
        <f t="shared" si="43"/>
        <v>0</v>
      </c>
      <c r="H60" s="99">
        <f t="shared" si="44"/>
        <v>0</v>
      </c>
      <c r="I60" s="101" t="e">
        <f t="shared" si="25"/>
        <v>#DIV/0!</v>
      </c>
      <c r="J60" s="143"/>
      <c r="K60" s="143"/>
      <c r="L60" s="143"/>
      <c r="M60" s="107" t="e">
        <f t="shared" si="22"/>
        <v>#DIV/0!</v>
      </c>
      <c r="N60" s="143"/>
      <c r="O60" s="143"/>
      <c r="P60" s="143"/>
      <c r="Q60" s="106" t="e">
        <f t="shared" si="39"/>
        <v>#DIV/0!</v>
      </c>
      <c r="R60" s="143"/>
      <c r="S60" s="143"/>
      <c r="T60" s="143"/>
      <c r="U60" s="107" t="e">
        <f t="shared" si="40"/>
        <v>#DIV/0!</v>
      </c>
      <c r="V60" s="143"/>
      <c r="W60" s="143"/>
      <c r="X60" s="143"/>
      <c r="Y60" s="107" t="e">
        <f t="shared" si="35"/>
        <v>#DIV/0!</v>
      </c>
      <c r="Z60" s="143"/>
      <c r="AA60" s="143"/>
      <c r="AB60" s="143"/>
      <c r="AC60" s="108" t="e">
        <f t="shared" si="7"/>
        <v>#DIV/0!</v>
      </c>
      <c r="AD60" s="143"/>
      <c r="AE60" s="143"/>
      <c r="AF60" s="143"/>
      <c r="AG60" s="108" t="e">
        <f t="shared" si="8"/>
        <v>#DIV/0!</v>
      </c>
      <c r="AH60" s="143"/>
      <c r="AI60" s="143"/>
      <c r="AJ60" s="143"/>
      <c r="AK60" s="106" t="e">
        <f t="shared" si="41"/>
        <v>#DIV/0!</v>
      </c>
      <c r="AL60" s="143"/>
      <c r="AM60" s="143"/>
      <c r="AN60" s="143"/>
      <c r="AO60" s="106" t="e">
        <f t="shared" si="34"/>
        <v>#DIV/0!</v>
      </c>
      <c r="AP60" s="143"/>
      <c r="AQ60" s="143"/>
      <c r="AR60" s="143"/>
      <c r="AS60" s="104" t="e">
        <f t="shared" si="11"/>
        <v>#DIV/0!</v>
      </c>
      <c r="AT60" s="143"/>
      <c r="AU60" s="143"/>
      <c r="AV60" s="143"/>
      <c r="AW60" s="107" t="e">
        <f t="shared" si="29"/>
        <v>#DIV/0!</v>
      </c>
      <c r="AX60" s="143"/>
      <c r="AY60" s="143"/>
      <c r="AZ60" s="143"/>
      <c r="BA60" s="106" t="e">
        <f t="shared" si="36"/>
        <v>#DIV/0!</v>
      </c>
      <c r="BB60" s="143"/>
      <c r="BC60" s="143"/>
      <c r="BD60" s="143"/>
      <c r="BE60" s="106" t="e">
        <f t="shared" si="37"/>
        <v>#DIV/0!</v>
      </c>
      <c r="BF60" s="143"/>
      <c r="BG60" s="143"/>
      <c r="BH60" s="143"/>
      <c r="BI60" s="106" t="e">
        <f t="shared" si="15"/>
        <v>#DIV/0!</v>
      </c>
      <c r="BJ60" s="143"/>
      <c r="BK60" s="143"/>
      <c r="BL60" s="143"/>
      <c r="BM60" s="107" t="e">
        <f t="shared" si="23"/>
        <v>#DIV/0!</v>
      </c>
      <c r="BN60" s="143"/>
      <c r="BO60" s="143"/>
      <c r="BP60" s="143"/>
      <c r="BQ60" s="107" t="e">
        <f t="shared" si="16"/>
        <v>#DIV/0!</v>
      </c>
    </row>
    <row r="61" spans="1:69" ht="14.25">
      <c r="A61" s="306"/>
      <c r="B61" s="198">
        <f t="shared" si="45"/>
        <v>0</v>
      </c>
      <c r="C61" s="143"/>
      <c r="D61" s="143"/>
      <c r="E61" s="247"/>
      <c r="F61" s="99">
        <f t="shared" si="42"/>
        <v>0</v>
      </c>
      <c r="G61" s="99">
        <f t="shared" si="43"/>
        <v>0</v>
      </c>
      <c r="H61" s="99">
        <f t="shared" si="44"/>
        <v>0</v>
      </c>
      <c r="I61" s="101" t="e">
        <f t="shared" si="25"/>
        <v>#DIV/0!</v>
      </c>
      <c r="J61" s="143"/>
      <c r="K61" s="143"/>
      <c r="L61" s="143"/>
      <c r="M61" s="107" t="e">
        <f t="shared" si="22"/>
        <v>#DIV/0!</v>
      </c>
      <c r="N61" s="143"/>
      <c r="O61" s="143"/>
      <c r="P61" s="143"/>
      <c r="Q61" s="106" t="e">
        <f t="shared" si="39"/>
        <v>#DIV/0!</v>
      </c>
      <c r="R61" s="143"/>
      <c r="S61" s="143"/>
      <c r="T61" s="143"/>
      <c r="U61" s="107" t="e">
        <f t="shared" si="40"/>
        <v>#DIV/0!</v>
      </c>
      <c r="V61" s="143"/>
      <c r="W61" s="143"/>
      <c r="X61" s="143"/>
      <c r="Y61" s="107" t="e">
        <f t="shared" si="35"/>
        <v>#DIV/0!</v>
      </c>
      <c r="Z61" s="143"/>
      <c r="AA61" s="143"/>
      <c r="AB61" s="143"/>
      <c r="AC61" s="108" t="e">
        <f t="shared" si="7"/>
        <v>#DIV/0!</v>
      </c>
      <c r="AD61" s="143"/>
      <c r="AE61" s="143"/>
      <c r="AF61" s="143"/>
      <c r="AG61" s="108" t="e">
        <f t="shared" si="8"/>
        <v>#DIV/0!</v>
      </c>
      <c r="AH61" s="143"/>
      <c r="AI61" s="143"/>
      <c r="AJ61" s="143"/>
      <c r="AK61" s="106" t="e">
        <f t="shared" si="41"/>
        <v>#DIV/0!</v>
      </c>
      <c r="AL61" s="143"/>
      <c r="AM61" s="143"/>
      <c r="AN61" s="143"/>
      <c r="AO61" s="106" t="e">
        <f t="shared" si="34"/>
        <v>#DIV/0!</v>
      </c>
      <c r="AP61" s="143"/>
      <c r="AQ61" s="143"/>
      <c r="AR61" s="143"/>
      <c r="AS61" s="104" t="e">
        <f t="shared" si="11"/>
        <v>#DIV/0!</v>
      </c>
      <c r="AT61" s="143"/>
      <c r="AU61" s="143"/>
      <c r="AV61" s="143"/>
      <c r="AW61" s="107" t="e">
        <f t="shared" si="29"/>
        <v>#DIV/0!</v>
      </c>
      <c r="AX61" s="143"/>
      <c r="AY61" s="143"/>
      <c r="AZ61" s="143"/>
      <c r="BA61" s="106" t="e">
        <f t="shared" si="36"/>
        <v>#DIV/0!</v>
      </c>
      <c r="BB61" s="143"/>
      <c r="BC61" s="143"/>
      <c r="BD61" s="143"/>
      <c r="BE61" s="106" t="e">
        <f t="shared" si="37"/>
        <v>#DIV/0!</v>
      </c>
      <c r="BF61" s="143"/>
      <c r="BG61" s="143"/>
      <c r="BH61" s="143"/>
      <c r="BI61" s="106" t="e">
        <f t="shared" si="15"/>
        <v>#DIV/0!</v>
      </c>
      <c r="BJ61" s="143"/>
      <c r="BK61" s="143"/>
      <c r="BL61" s="143"/>
      <c r="BM61" s="107" t="e">
        <f t="shared" si="23"/>
        <v>#DIV/0!</v>
      </c>
      <c r="BN61" s="143"/>
      <c r="BO61" s="143"/>
      <c r="BP61" s="143"/>
      <c r="BQ61" s="107" t="e">
        <f t="shared" si="16"/>
        <v>#DIV/0!</v>
      </c>
    </row>
    <row r="62" spans="1:69" ht="14.25">
      <c r="A62" s="306"/>
      <c r="B62" s="198">
        <f t="shared" si="45"/>
        <v>0</v>
      </c>
      <c r="C62" s="143"/>
      <c r="D62" s="143"/>
      <c r="E62" s="247"/>
      <c r="F62" s="99">
        <f t="shared" si="42"/>
        <v>0</v>
      </c>
      <c r="G62" s="99">
        <f t="shared" si="43"/>
        <v>0</v>
      </c>
      <c r="H62" s="99">
        <f t="shared" si="44"/>
        <v>0</v>
      </c>
      <c r="I62" s="101" t="e">
        <f t="shared" si="25"/>
        <v>#DIV/0!</v>
      </c>
      <c r="J62" s="143"/>
      <c r="K62" s="143"/>
      <c r="L62" s="143"/>
      <c r="M62" s="107" t="e">
        <f t="shared" si="22"/>
        <v>#DIV/0!</v>
      </c>
      <c r="N62" s="143"/>
      <c r="O62" s="143"/>
      <c r="P62" s="143"/>
      <c r="Q62" s="106" t="e">
        <f t="shared" si="39"/>
        <v>#DIV/0!</v>
      </c>
      <c r="R62" s="143"/>
      <c r="S62" s="143"/>
      <c r="T62" s="143"/>
      <c r="U62" s="107" t="e">
        <f t="shared" si="40"/>
        <v>#DIV/0!</v>
      </c>
      <c r="V62" s="143"/>
      <c r="W62" s="143"/>
      <c r="X62" s="143"/>
      <c r="Y62" s="107" t="e">
        <f t="shared" si="35"/>
        <v>#DIV/0!</v>
      </c>
      <c r="Z62" s="143"/>
      <c r="AA62" s="143"/>
      <c r="AB62" s="143"/>
      <c r="AC62" s="108" t="e">
        <f t="shared" si="7"/>
        <v>#DIV/0!</v>
      </c>
      <c r="AD62" s="143"/>
      <c r="AE62" s="143"/>
      <c r="AF62" s="143"/>
      <c r="AG62" s="108" t="e">
        <f t="shared" si="8"/>
        <v>#DIV/0!</v>
      </c>
      <c r="AH62" s="143"/>
      <c r="AI62" s="143"/>
      <c r="AJ62" s="143"/>
      <c r="AK62" s="106" t="e">
        <f t="shared" si="41"/>
        <v>#DIV/0!</v>
      </c>
      <c r="AL62" s="143"/>
      <c r="AM62" s="143"/>
      <c r="AN62" s="143"/>
      <c r="AO62" s="106" t="e">
        <f t="shared" si="34"/>
        <v>#DIV/0!</v>
      </c>
      <c r="AP62" s="143"/>
      <c r="AQ62" s="143"/>
      <c r="AR62" s="143"/>
      <c r="AS62" s="104" t="e">
        <f t="shared" si="11"/>
        <v>#DIV/0!</v>
      </c>
      <c r="AT62" s="143"/>
      <c r="AU62" s="143"/>
      <c r="AV62" s="143"/>
      <c r="AW62" s="107" t="e">
        <f t="shared" si="29"/>
        <v>#DIV/0!</v>
      </c>
      <c r="AX62" s="143"/>
      <c r="AY62" s="143"/>
      <c r="AZ62" s="143"/>
      <c r="BA62" s="106" t="e">
        <f t="shared" si="36"/>
        <v>#DIV/0!</v>
      </c>
      <c r="BB62" s="143"/>
      <c r="BC62" s="143"/>
      <c r="BD62" s="143"/>
      <c r="BE62" s="106" t="e">
        <f t="shared" si="37"/>
        <v>#DIV/0!</v>
      </c>
      <c r="BF62" s="143"/>
      <c r="BG62" s="143"/>
      <c r="BH62" s="143"/>
      <c r="BI62" s="106" t="e">
        <f t="shared" si="15"/>
        <v>#DIV/0!</v>
      </c>
      <c r="BJ62" s="143"/>
      <c r="BK62" s="143"/>
      <c r="BL62" s="143"/>
      <c r="BM62" s="107" t="e">
        <f t="shared" si="23"/>
        <v>#DIV/0!</v>
      </c>
      <c r="BN62" s="143"/>
      <c r="BO62" s="143"/>
      <c r="BP62" s="143"/>
      <c r="BQ62" s="107" t="e">
        <f t="shared" si="16"/>
        <v>#DIV/0!</v>
      </c>
    </row>
    <row r="63" spans="1:69" ht="14.25">
      <c r="A63" s="306"/>
      <c r="B63" s="198">
        <f t="shared" si="45"/>
        <v>0</v>
      </c>
      <c r="C63" s="143"/>
      <c r="D63" s="143"/>
      <c r="E63" s="247"/>
      <c r="F63" s="99">
        <f t="shared" si="42"/>
        <v>0</v>
      </c>
      <c r="G63" s="99">
        <f t="shared" si="43"/>
        <v>0</v>
      </c>
      <c r="H63" s="99">
        <f t="shared" si="44"/>
        <v>0</v>
      </c>
      <c r="I63" s="101" t="e">
        <f t="shared" si="25"/>
        <v>#DIV/0!</v>
      </c>
      <c r="J63" s="143"/>
      <c r="K63" s="143"/>
      <c r="L63" s="143"/>
      <c r="M63" s="107" t="e">
        <f t="shared" si="22"/>
        <v>#DIV/0!</v>
      </c>
      <c r="N63" s="143"/>
      <c r="O63" s="143"/>
      <c r="P63" s="143"/>
      <c r="Q63" s="106" t="e">
        <f t="shared" si="39"/>
        <v>#DIV/0!</v>
      </c>
      <c r="R63" s="143"/>
      <c r="S63" s="143"/>
      <c r="T63" s="143"/>
      <c r="U63" s="107" t="e">
        <f t="shared" si="40"/>
        <v>#DIV/0!</v>
      </c>
      <c r="V63" s="143"/>
      <c r="W63" s="143"/>
      <c r="X63" s="143"/>
      <c r="Y63" s="107" t="e">
        <f t="shared" si="35"/>
        <v>#DIV/0!</v>
      </c>
      <c r="Z63" s="143"/>
      <c r="AA63" s="143"/>
      <c r="AB63" s="143"/>
      <c r="AC63" s="108" t="e">
        <f t="shared" si="7"/>
        <v>#DIV/0!</v>
      </c>
      <c r="AD63" s="143"/>
      <c r="AE63" s="143"/>
      <c r="AF63" s="143"/>
      <c r="AG63" s="108" t="e">
        <f t="shared" si="8"/>
        <v>#DIV/0!</v>
      </c>
      <c r="AH63" s="143"/>
      <c r="AI63" s="143"/>
      <c r="AJ63" s="143"/>
      <c r="AK63" s="106" t="e">
        <f t="shared" si="41"/>
        <v>#DIV/0!</v>
      </c>
      <c r="AL63" s="143"/>
      <c r="AM63" s="143"/>
      <c r="AN63" s="143"/>
      <c r="AO63" s="106" t="e">
        <f t="shared" si="34"/>
        <v>#DIV/0!</v>
      </c>
      <c r="AP63" s="143"/>
      <c r="AQ63" s="143"/>
      <c r="AR63" s="143"/>
      <c r="AS63" s="104" t="e">
        <f t="shared" si="11"/>
        <v>#DIV/0!</v>
      </c>
      <c r="AT63" s="143"/>
      <c r="AU63" s="143"/>
      <c r="AV63" s="143"/>
      <c r="AW63" s="107" t="e">
        <f t="shared" si="29"/>
        <v>#DIV/0!</v>
      </c>
      <c r="AX63" s="143"/>
      <c r="AY63" s="143"/>
      <c r="AZ63" s="143"/>
      <c r="BA63" s="106" t="e">
        <f t="shared" si="36"/>
        <v>#DIV/0!</v>
      </c>
      <c r="BB63" s="143"/>
      <c r="BC63" s="143"/>
      <c r="BD63" s="143"/>
      <c r="BE63" s="106" t="e">
        <f t="shared" si="37"/>
        <v>#DIV/0!</v>
      </c>
      <c r="BF63" s="143"/>
      <c r="BG63" s="143"/>
      <c r="BH63" s="143"/>
      <c r="BI63" s="106" t="e">
        <f t="shared" si="15"/>
        <v>#DIV/0!</v>
      </c>
      <c r="BJ63" s="143"/>
      <c r="BK63" s="143"/>
      <c r="BL63" s="143"/>
      <c r="BM63" s="107" t="e">
        <f t="shared" si="23"/>
        <v>#DIV/0!</v>
      </c>
      <c r="BN63" s="143"/>
      <c r="BO63" s="143"/>
      <c r="BP63" s="143"/>
      <c r="BQ63" s="107" t="e">
        <f t="shared" si="16"/>
        <v>#DIV/0!</v>
      </c>
    </row>
    <row r="64" spans="1:69" ht="14.25">
      <c r="A64" s="306"/>
      <c r="B64" s="198">
        <f t="shared" si="45"/>
        <v>0</v>
      </c>
      <c r="C64" s="130"/>
      <c r="D64" s="130"/>
      <c r="E64" s="247"/>
      <c r="F64" s="99">
        <f t="shared" si="42"/>
        <v>0</v>
      </c>
      <c r="G64" s="99">
        <f t="shared" si="43"/>
        <v>0</v>
      </c>
      <c r="H64" s="99">
        <f t="shared" si="44"/>
        <v>0</v>
      </c>
      <c r="I64" s="101" t="e">
        <f>H64/G64*100</f>
        <v>#DIV/0!</v>
      </c>
      <c r="J64" s="130"/>
      <c r="K64" s="130"/>
      <c r="L64" s="130"/>
      <c r="M64" s="107" t="e">
        <f>L64/K64*100</f>
        <v>#DIV/0!</v>
      </c>
      <c r="N64" s="130"/>
      <c r="O64" s="130"/>
      <c r="P64" s="130"/>
      <c r="Q64" s="106" t="e">
        <f>P64/O64*100</f>
        <v>#DIV/0!</v>
      </c>
      <c r="R64" s="130"/>
      <c r="S64" s="130"/>
      <c r="T64" s="130"/>
      <c r="U64" s="107" t="e">
        <f>T64/S64*100</f>
        <v>#DIV/0!</v>
      </c>
      <c r="V64" s="130"/>
      <c r="W64" s="130"/>
      <c r="X64" s="130"/>
      <c r="Y64" s="107" t="e">
        <f t="shared" si="35"/>
        <v>#DIV/0!</v>
      </c>
      <c r="Z64" s="130"/>
      <c r="AA64" s="130"/>
      <c r="AB64" s="130"/>
      <c r="AC64" s="108" t="e">
        <f t="shared" si="7"/>
        <v>#DIV/0!</v>
      </c>
      <c r="AD64" s="130"/>
      <c r="AE64" s="130"/>
      <c r="AF64" s="130"/>
      <c r="AG64" s="108" t="e">
        <f t="shared" si="8"/>
        <v>#DIV/0!</v>
      </c>
      <c r="AH64" s="131"/>
      <c r="AI64" s="131"/>
      <c r="AJ64" s="131"/>
      <c r="AK64" s="106" t="e">
        <f>AJ64/AI64*100</f>
        <v>#DIV/0!</v>
      </c>
      <c r="AL64" s="130"/>
      <c r="AM64" s="130"/>
      <c r="AN64" s="130"/>
      <c r="AO64" s="106" t="e">
        <f t="shared" si="34"/>
        <v>#DIV/0!</v>
      </c>
      <c r="AP64" s="130"/>
      <c r="AQ64" s="130"/>
      <c r="AR64" s="130"/>
      <c r="AS64" s="104" t="e">
        <f t="shared" si="11"/>
        <v>#DIV/0!</v>
      </c>
      <c r="AT64" s="130"/>
      <c r="AU64" s="130"/>
      <c r="AV64" s="130"/>
      <c r="AW64" s="107" t="e">
        <f t="shared" si="29"/>
        <v>#DIV/0!</v>
      </c>
      <c r="AX64" s="143"/>
      <c r="AY64" s="143"/>
      <c r="AZ64" s="143"/>
      <c r="BA64" s="106" t="e">
        <f>AZ64/AY64*100</f>
        <v>#DIV/0!</v>
      </c>
      <c r="BB64" s="130"/>
      <c r="BC64" s="130"/>
      <c r="BD64" s="130"/>
      <c r="BE64" s="106" t="e">
        <f>BD64/BC64*100</f>
        <v>#DIV/0!</v>
      </c>
      <c r="BF64" s="130"/>
      <c r="BG64" s="130"/>
      <c r="BH64" s="130"/>
      <c r="BI64" s="106" t="e">
        <f t="shared" si="15"/>
        <v>#DIV/0!</v>
      </c>
      <c r="BJ64" s="130"/>
      <c r="BK64" s="130"/>
      <c r="BL64" s="130"/>
      <c r="BM64" s="107" t="e">
        <f t="shared" si="23"/>
        <v>#DIV/0!</v>
      </c>
      <c r="BN64" s="143"/>
      <c r="BO64" s="143"/>
      <c r="BP64" s="143"/>
      <c r="BQ64" s="107" t="e">
        <f t="shared" si="16"/>
        <v>#DIV/0!</v>
      </c>
    </row>
    <row r="65" spans="1:69" ht="14.25">
      <c r="A65" s="307"/>
      <c r="B65" s="199" t="s">
        <v>75</v>
      </c>
      <c r="C65" s="100">
        <f>SUM(C51:C64)</f>
        <v>0</v>
      </c>
      <c r="D65" s="100">
        <f>SUM(D51:D64)</f>
        <v>0</v>
      </c>
      <c r="E65" s="247"/>
      <c r="F65" s="100">
        <f>SUM(F51:F64)</f>
        <v>0</v>
      </c>
      <c r="G65" s="100">
        <f>SUM(G51:G64)</f>
        <v>0</v>
      </c>
      <c r="H65" s="100">
        <f>SUM(H51:H64)</f>
        <v>0</v>
      </c>
      <c r="I65" s="101" t="e">
        <f t="shared" si="25"/>
        <v>#DIV/0!</v>
      </c>
      <c r="J65" s="103">
        <f>SUM(J51:J64)</f>
        <v>0</v>
      </c>
      <c r="K65" s="103">
        <f>SUM(K51:K64)</f>
        <v>0</v>
      </c>
      <c r="L65" s="103">
        <f>SUM(L51:L64)</f>
        <v>0</v>
      </c>
      <c r="M65" s="108" t="e">
        <f t="shared" si="22"/>
        <v>#DIV/0!</v>
      </c>
      <c r="N65" s="103">
        <f>SUM(N51:N64)</f>
        <v>0</v>
      </c>
      <c r="O65" s="103">
        <f>SUM(O51:O64)</f>
        <v>0</v>
      </c>
      <c r="P65" s="103">
        <f>SUM(P51:P64)</f>
        <v>0</v>
      </c>
      <c r="Q65" s="106" t="e">
        <f t="shared" si="39"/>
        <v>#DIV/0!</v>
      </c>
      <c r="R65" s="103">
        <f>SUM(R51:R64)</f>
        <v>0</v>
      </c>
      <c r="S65" s="103">
        <f>SUM(S51:S64)</f>
        <v>0</v>
      </c>
      <c r="T65" s="103">
        <f>SUM(T51:T64)</f>
        <v>0</v>
      </c>
      <c r="U65" s="107" t="e">
        <f t="shared" si="40"/>
        <v>#DIV/0!</v>
      </c>
      <c r="V65" s="103">
        <f>SUM(V51:V64)</f>
        <v>0</v>
      </c>
      <c r="W65" s="103">
        <f>SUM(W51:W64)</f>
        <v>0</v>
      </c>
      <c r="X65" s="103">
        <f>SUM(X51:X64)</f>
        <v>0</v>
      </c>
      <c r="Y65" s="108" t="e">
        <f t="shared" si="35"/>
        <v>#DIV/0!</v>
      </c>
      <c r="Z65" s="103">
        <f>SUM(Z51:Z64)</f>
        <v>0</v>
      </c>
      <c r="AA65" s="103">
        <f>SUM(AA51:AA64)</f>
        <v>0</v>
      </c>
      <c r="AB65" s="103">
        <f>SUM(AB51:AB64)</f>
        <v>0</v>
      </c>
      <c r="AC65" s="108" t="e">
        <f t="shared" si="7"/>
        <v>#DIV/0!</v>
      </c>
      <c r="AD65" s="103">
        <f>SUM(AD51:AD64)</f>
        <v>0</v>
      </c>
      <c r="AE65" s="103">
        <f>SUM(AE51:AE64)</f>
        <v>0</v>
      </c>
      <c r="AF65" s="103">
        <f>SUM(AF51:AF64)</f>
        <v>0</v>
      </c>
      <c r="AG65" s="108" t="e">
        <f t="shared" si="8"/>
        <v>#DIV/0!</v>
      </c>
      <c r="AH65" s="103">
        <f>SUM(AH51:AH64)</f>
        <v>0</v>
      </c>
      <c r="AI65" s="103">
        <f>SUM(AI51:AI64)</f>
        <v>0</v>
      </c>
      <c r="AJ65" s="103">
        <f>SUM(AJ51:AJ64)</f>
        <v>0</v>
      </c>
      <c r="AK65" s="106" t="e">
        <f t="shared" si="41"/>
        <v>#DIV/0!</v>
      </c>
      <c r="AL65" s="103">
        <f>SUM(AL51:AL64)</f>
        <v>0</v>
      </c>
      <c r="AM65" s="103">
        <f>SUM(AM51:AM64)</f>
        <v>0</v>
      </c>
      <c r="AN65" s="103">
        <f>SUM(AN51:AN64)</f>
        <v>0</v>
      </c>
      <c r="AO65" s="106" t="e">
        <f t="shared" si="34"/>
        <v>#DIV/0!</v>
      </c>
      <c r="AP65" s="103">
        <f>SUM(AP51:AP64)</f>
        <v>0</v>
      </c>
      <c r="AQ65" s="103">
        <f>SUM(AQ51:AQ64)</f>
        <v>0</v>
      </c>
      <c r="AR65" s="103">
        <f>SUM(AR51:AR64)</f>
        <v>0</v>
      </c>
      <c r="AS65" s="104" t="e">
        <f t="shared" si="11"/>
        <v>#DIV/0!</v>
      </c>
      <c r="AT65" s="103">
        <f>SUM(AT51:AT64)</f>
        <v>0</v>
      </c>
      <c r="AU65" s="103">
        <f>SUM(AU51:AU64)</f>
        <v>0</v>
      </c>
      <c r="AV65" s="103">
        <f>SUM(AV51:AV64)</f>
        <v>0</v>
      </c>
      <c r="AW65" s="107" t="e">
        <f t="shared" si="29"/>
        <v>#DIV/0!</v>
      </c>
      <c r="AX65" s="103">
        <f>SUM(AX51:AX64)</f>
        <v>0</v>
      </c>
      <c r="AY65" s="103">
        <f>SUM(AY51:AY64)</f>
        <v>0</v>
      </c>
      <c r="AZ65" s="103">
        <f>SUM(AZ51:AZ64)</f>
        <v>0</v>
      </c>
      <c r="BA65" s="106" t="e">
        <f t="shared" si="36"/>
        <v>#DIV/0!</v>
      </c>
      <c r="BB65" s="103">
        <f>SUM(BB51:BB64)</f>
        <v>0</v>
      </c>
      <c r="BC65" s="103">
        <f>SUM(BC51:BC64)</f>
        <v>0</v>
      </c>
      <c r="BD65" s="103">
        <f>SUM(BD51:BD64)</f>
        <v>0</v>
      </c>
      <c r="BE65" s="106" t="e">
        <f t="shared" si="37"/>
        <v>#DIV/0!</v>
      </c>
      <c r="BF65" s="103">
        <f>SUM(BF51:BF64)</f>
        <v>0</v>
      </c>
      <c r="BG65" s="103">
        <f>SUM(BG51:BG64)</f>
        <v>0</v>
      </c>
      <c r="BH65" s="103">
        <f>SUM(BH51:BH64)</f>
        <v>0</v>
      </c>
      <c r="BI65" s="106" t="e">
        <f t="shared" si="15"/>
        <v>#DIV/0!</v>
      </c>
      <c r="BJ65" s="105">
        <f>SUM(BJ51:BJ64)</f>
        <v>0</v>
      </c>
      <c r="BK65" s="105">
        <f>SUM(BK51:BK64)</f>
        <v>0</v>
      </c>
      <c r="BL65" s="105">
        <f>SUM(BL51:BL64)</f>
        <v>0</v>
      </c>
      <c r="BM65" s="107" t="e">
        <f t="shared" si="23"/>
        <v>#DIV/0!</v>
      </c>
      <c r="BN65" s="105">
        <f>SUM(BN51:BN64)</f>
        <v>0</v>
      </c>
      <c r="BO65" s="105">
        <f>SUM(BO51:BO64)</f>
        <v>0</v>
      </c>
      <c r="BP65" s="105">
        <f>SUM(BP51:BP64)</f>
        <v>0</v>
      </c>
      <c r="BQ65" s="107" t="e">
        <f t="shared" si="16"/>
        <v>#DIV/0!</v>
      </c>
    </row>
    <row r="66" spans="1:69" ht="14.25">
      <c r="A66" s="308" t="s">
        <v>162</v>
      </c>
      <c r="B66" s="196">
        <f>B51</f>
        <v>0</v>
      </c>
      <c r="C66" s="143"/>
      <c r="D66" s="143"/>
      <c r="E66" s="247"/>
      <c r="F66" s="99">
        <f>SUM(J66,N66,R66,V66,Z66,AD66,AH66,AL66,AP66,AT66,AX66,BB66,BF66,BJ66,BN66)</f>
        <v>0</v>
      </c>
      <c r="G66" s="99">
        <f>SUM(K66,O66,S66,W66,AA66,AE66,AI66,AM66,AQ66,AU66,AY66,BC66,BG66,BK66,BO66)</f>
        <v>0</v>
      </c>
      <c r="H66" s="99">
        <f>SUM(L66,P66,T66,X66,AB66,AF66,AJ66,AN66,AR66,AV66,AZ66,BD66,BH66,BL66,BP66)</f>
        <v>0</v>
      </c>
      <c r="I66" s="101" t="e">
        <f t="shared" si="25"/>
        <v>#DIV/0!</v>
      </c>
      <c r="J66" s="143"/>
      <c r="K66" s="143"/>
      <c r="L66" s="143"/>
      <c r="M66" s="104" t="e">
        <f t="shared" si="22"/>
        <v>#DIV/0!</v>
      </c>
      <c r="N66" s="143"/>
      <c r="O66" s="143"/>
      <c r="P66" s="143"/>
      <c r="Q66" s="104" t="e">
        <f t="shared" si="39"/>
        <v>#DIV/0!</v>
      </c>
      <c r="R66" s="143"/>
      <c r="S66" s="143"/>
      <c r="T66" s="143"/>
      <c r="U66" s="104" t="e">
        <f t="shared" si="40"/>
        <v>#DIV/0!</v>
      </c>
      <c r="V66" s="143"/>
      <c r="W66" s="143"/>
      <c r="X66" s="143"/>
      <c r="Y66" s="104" t="e">
        <f t="shared" si="35"/>
        <v>#DIV/0!</v>
      </c>
      <c r="Z66" s="143"/>
      <c r="AA66" s="143"/>
      <c r="AB66" s="143"/>
      <c r="AC66" s="108" t="e">
        <f t="shared" si="7"/>
        <v>#DIV/0!</v>
      </c>
      <c r="AD66" s="143"/>
      <c r="AE66" s="143"/>
      <c r="AF66" s="143"/>
      <c r="AG66" s="108" t="e">
        <f t="shared" si="8"/>
        <v>#DIV/0!</v>
      </c>
      <c r="AH66" s="143"/>
      <c r="AI66" s="143"/>
      <c r="AJ66" s="143"/>
      <c r="AK66" s="104" t="e">
        <f t="shared" si="41"/>
        <v>#DIV/0!</v>
      </c>
      <c r="AL66" s="143"/>
      <c r="AM66" s="143"/>
      <c r="AN66" s="143"/>
      <c r="AO66" s="104" t="e">
        <f t="shared" si="34"/>
        <v>#DIV/0!</v>
      </c>
      <c r="AP66" s="143"/>
      <c r="AQ66" s="143"/>
      <c r="AR66" s="143"/>
      <c r="AS66" s="104" t="e">
        <f t="shared" si="11"/>
        <v>#DIV/0!</v>
      </c>
      <c r="AT66" s="143"/>
      <c r="AU66" s="143"/>
      <c r="AV66" s="143"/>
      <c r="AW66" s="104" t="e">
        <f t="shared" si="29"/>
        <v>#DIV/0!</v>
      </c>
      <c r="AX66" s="143"/>
      <c r="AY66" s="143"/>
      <c r="AZ66" s="143"/>
      <c r="BA66" s="104" t="e">
        <f t="shared" si="36"/>
        <v>#DIV/0!</v>
      </c>
      <c r="BB66" s="143"/>
      <c r="BC66" s="143"/>
      <c r="BD66" s="143"/>
      <c r="BE66" s="104" t="e">
        <f t="shared" si="37"/>
        <v>#DIV/0!</v>
      </c>
      <c r="BF66" s="143"/>
      <c r="BG66" s="143"/>
      <c r="BH66" s="143"/>
      <c r="BI66" s="104" t="e">
        <f t="shared" si="15"/>
        <v>#DIV/0!</v>
      </c>
      <c r="BJ66" s="143"/>
      <c r="BK66" s="143"/>
      <c r="BL66" s="143"/>
      <c r="BM66" s="104" t="e">
        <f t="shared" si="23"/>
        <v>#DIV/0!</v>
      </c>
      <c r="BN66" s="143"/>
      <c r="BO66" s="143"/>
      <c r="BP66" s="143"/>
      <c r="BQ66" s="104" t="e">
        <f t="shared" si="16"/>
        <v>#DIV/0!</v>
      </c>
    </row>
    <row r="67" spans="1:69" ht="14.25">
      <c r="A67" s="309"/>
      <c r="B67" s="196">
        <f aca="true" t="shared" si="46" ref="B67:B77">B52</f>
        <v>0</v>
      </c>
      <c r="C67" s="143"/>
      <c r="D67" s="143"/>
      <c r="E67" s="247"/>
      <c r="F67" s="99">
        <f aca="true" t="shared" si="47" ref="F67:F79">SUM(J67,N67,R67,V67,Z67,AD67,AH67,AL67,AP67,AT67,AX67,BB67,BF67,BJ67,BN67)</f>
        <v>0</v>
      </c>
      <c r="G67" s="99">
        <f aca="true" t="shared" si="48" ref="G67:G79">SUM(K67,O67,S67,W67,AA67,AE67,AI67,AM67,AQ67,AU67,AY67,BC67,BG67,BK67,BO67)</f>
        <v>0</v>
      </c>
      <c r="H67" s="99">
        <f aca="true" t="shared" si="49" ref="H67:H79">SUM(L67,P67,T67,X67,AB67,AF67,AJ67,AN67,AR67,AV67,AZ67,BD67,BH67,BL67,BP67)</f>
        <v>0</v>
      </c>
      <c r="I67" s="101" t="e">
        <f t="shared" si="25"/>
        <v>#DIV/0!</v>
      </c>
      <c r="J67" s="143"/>
      <c r="K67" s="143"/>
      <c r="L67" s="143"/>
      <c r="M67" s="104" t="e">
        <f t="shared" si="22"/>
        <v>#DIV/0!</v>
      </c>
      <c r="N67" s="143"/>
      <c r="O67" s="143"/>
      <c r="P67" s="143"/>
      <c r="Q67" s="104" t="e">
        <f t="shared" si="39"/>
        <v>#DIV/0!</v>
      </c>
      <c r="R67" s="143"/>
      <c r="S67" s="143"/>
      <c r="T67" s="143"/>
      <c r="U67" s="104" t="e">
        <f t="shared" si="40"/>
        <v>#DIV/0!</v>
      </c>
      <c r="V67" s="143"/>
      <c r="W67" s="143"/>
      <c r="X67" s="143"/>
      <c r="Y67" s="104" t="e">
        <f t="shared" si="35"/>
        <v>#DIV/0!</v>
      </c>
      <c r="Z67" s="143"/>
      <c r="AA67" s="143"/>
      <c r="AB67" s="143"/>
      <c r="AC67" s="108" t="e">
        <f t="shared" si="7"/>
        <v>#DIV/0!</v>
      </c>
      <c r="AD67" s="143"/>
      <c r="AE67" s="143"/>
      <c r="AF67" s="143"/>
      <c r="AG67" s="108" t="e">
        <f t="shared" si="8"/>
        <v>#DIV/0!</v>
      </c>
      <c r="AH67" s="143"/>
      <c r="AI67" s="143"/>
      <c r="AJ67" s="143"/>
      <c r="AK67" s="104" t="e">
        <f t="shared" si="41"/>
        <v>#DIV/0!</v>
      </c>
      <c r="AL67" s="143"/>
      <c r="AM67" s="143"/>
      <c r="AN67" s="143"/>
      <c r="AO67" s="104" t="e">
        <f t="shared" si="34"/>
        <v>#DIV/0!</v>
      </c>
      <c r="AP67" s="143"/>
      <c r="AQ67" s="143"/>
      <c r="AR67" s="143"/>
      <c r="AS67" s="104" t="e">
        <f t="shared" si="11"/>
        <v>#DIV/0!</v>
      </c>
      <c r="AT67" s="143"/>
      <c r="AU67" s="143"/>
      <c r="AV67" s="143"/>
      <c r="AW67" s="104" t="e">
        <f t="shared" si="29"/>
        <v>#DIV/0!</v>
      </c>
      <c r="AX67" s="143"/>
      <c r="AY67" s="143"/>
      <c r="AZ67" s="143"/>
      <c r="BA67" s="104" t="e">
        <f t="shared" si="36"/>
        <v>#DIV/0!</v>
      </c>
      <c r="BB67" s="143"/>
      <c r="BC67" s="143"/>
      <c r="BD67" s="143"/>
      <c r="BE67" s="104" t="e">
        <f t="shared" si="37"/>
        <v>#DIV/0!</v>
      </c>
      <c r="BF67" s="143"/>
      <c r="BG67" s="143"/>
      <c r="BH67" s="143"/>
      <c r="BI67" s="104" t="e">
        <f t="shared" si="15"/>
        <v>#DIV/0!</v>
      </c>
      <c r="BJ67" s="143"/>
      <c r="BK67" s="143"/>
      <c r="BL67" s="143"/>
      <c r="BM67" s="104" t="e">
        <f t="shared" si="23"/>
        <v>#DIV/0!</v>
      </c>
      <c r="BN67" s="143"/>
      <c r="BO67" s="143"/>
      <c r="BP67" s="143"/>
      <c r="BQ67" s="104" t="e">
        <f t="shared" si="16"/>
        <v>#DIV/0!</v>
      </c>
    </row>
    <row r="68" spans="1:69" ht="14.25">
      <c r="A68" s="309"/>
      <c r="B68" s="196">
        <f t="shared" si="46"/>
        <v>0</v>
      </c>
      <c r="C68" s="143"/>
      <c r="D68" s="143"/>
      <c r="E68" s="247"/>
      <c r="F68" s="99">
        <f t="shared" si="47"/>
        <v>0</v>
      </c>
      <c r="G68" s="99">
        <f t="shared" si="48"/>
        <v>0</v>
      </c>
      <c r="H68" s="99">
        <f t="shared" si="49"/>
        <v>0</v>
      </c>
      <c r="I68" s="101" t="e">
        <f t="shared" si="25"/>
        <v>#DIV/0!</v>
      </c>
      <c r="J68" s="143"/>
      <c r="K68" s="143"/>
      <c r="L68" s="143"/>
      <c r="M68" s="104" t="e">
        <f t="shared" si="22"/>
        <v>#DIV/0!</v>
      </c>
      <c r="N68" s="143"/>
      <c r="O68" s="143"/>
      <c r="P68" s="143"/>
      <c r="Q68" s="104" t="e">
        <f t="shared" si="39"/>
        <v>#DIV/0!</v>
      </c>
      <c r="R68" s="143"/>
      <c r="S68" s="143"/>
      <c r="T68" s="143"/>
      <c r="U68" s="104" t="e">
        <f t="shared" si="40"/>
        <v>#DIV/0!</v>
      </c>
      <c r="V68" s="143"/>
      <c r="W68" s="143"/>
      <c r="X68" s="143"/>
      <c r="Y68" s="104" t="e">
        <f t="shared" si="35"/>
        <v>#DIV/0!</v>
      </c>
      <c r="Z68" s="143"/>
      <c r="AA68" s="143"/>
      <c r="AB68" s="143"/>
      <c r="AC68" s="108" t="e">
        <f t="shared" si="7"/>
        <v>#DIV/0!</v>
      </c>
      <c r="AD68" s="143"/>
      <c r="AE68" s="143"/>
      <c r="AF68" s="143"/>
      <c r="AG68" s="108" t="e">
        <f t="shared" si="8"/>
        <v>#DIV/0!</v>
      </c>
      <c r="AH68" s="143"/>
      <c r="AI68" s="143"/>
      <c r="AJ68" s="143"/>
      <c r="AK68" s="104" t="e">
        <f t="shared" si="41"/>
        <v>#DIV/0!</v>
      </c>
      <c r="AL68" s="143"/>
      <c r="AM68" s="143"/>
      <c r="AN68" s="143"/>
      <c r="AO68" s="104" t="e">
        <f t="shared" si="34"/>
        <v>#DIV/0!</v>
      </c>
      <c r="AP68" s="143"/>
      <c r="AQ68" s="143"/>
      <c r="AR68" s="143"/>
      <c r="AS68" s="104" t="e">
        <f t="shared" si="11"/>
        <v>#DIV/0!</v>
      </c>
      <c r="AT68" s="143"/>
      <c r="AU68" s="143"/>
      <c r="AV68" s="143"/>
      <c r="AW68" s="104" t="e">
        <f t="shared" si="29"/>
        <v>#DIV/0!</v>
      </c>
      <c r="AX68" s="143"/>
      <c r="AY68" s="143"/>
      <c r="AZ68" s="143"/>
      <c r="BA68" s="104" t="e">
        <f t="shared" si="36"/>
        <v>#DIV/0!</v>
      </c>
      <c r="BB68" s="143"/>
      <c r="BC68" s="143"/>
      <c r="BD68" s="143"/>
      <c r="BE68" s="104" t="e">
        <f t="shared" si="37"/>
        <v>#DIV/0!</v>
      </c>
      <c r="BF68" s="143"/>
      <c r="BG68" s="143"/>
      <c r="BH68" s="143"/>
      <c r="BI68" s="104" t="e">
        <f t="shared" si="15"/>
        <v>#DIV/0!</v>
      </c>
      <c r="BJ68" s="143"/>
      <c r="BK68" s="143"/>
      <c r="BL68" s="143"/>
      <c r="BM68" s="104" t="e">
        <f t="shared" si="23"/>
        <v>#DIV/0!</v>
      </c>
      <c r="BN68" s="143"/>
      <c r="BO68" s="143"/>
      <c r="BP68" s="143"/>
      <c r="BQ68" s="104" t="e">
        <f t="shared" si="16"/>
        <v>#DIV/0!</v>
      </c>
    </row>
    <row r="69" spans="1:69" ht="14.25">
      <c r="A69" s="309"/>
      <c r="B69" s="196">
        <f t="shared" si="46"/>
        <v>0</v>
      </c>
      <c r="C69" s="143"/>
      <c r="D69" s="143"/>
      <c r="E69" s="247"/>
      <c r="F69" s="99">
        <f t="shared" si="47"/>
        <v>0</v>
      </c>
      <c r="G69" s="99">
        <f t="shared" si="48"/>
        <v>0</v>
      </c>
      <c r="H69" s="99">
        <f t="shared" si="49"/>
        <v>0</v>
      </c>
      <c r="I69" s="101" t="e">
        <f t="shared" si="25"/>
        <v>#DIV/0!</v>
      </c>
      <c r="J69" s="143"/>
      <c r="K69" s="143"/>
      <c r="L69" s="143"/>
      <c r="M69" s="104" t="e">
        <f t="shared" si="22"/>
        <v>#DIV/0!</v>
      </c>
      <c r="N69" s="143"/>
      <c r="O69" s="143"/>
      <c r="P69" s="143"/>
      <c r="Q69" s="104" t="e">
        <f t="shared" si="39"/>
        <v>#DIV/0!</v>
      </c>
      <c r="R69" s="143"/>
      <c r="S69" s="143"/>
      <c r="T69" s="143"/>
      <c r="U69" s="104" t="e">
        <f t="shared" si="40"/>
        <v>#DIV/0!</v>
      </c>
      <c r="V69" s="143"/>
      <c r="W69" s="143"/>
      <c r="X69" s="143"/>
      <c r="Y69" s="104" t="e">
        <f t="shared" si="35"/>
        <v>#DIV/0!</v>
      </c>
      <c r="Z69" s="143"/>
      <c r="AA69" s="143"/>
      <c r="AB69" s="143"/>
      <c r="AC69" s="108" t="e">
        <f t="shared" si="7"/>
        <v>#DIV/0!</v>
      </c>
      <c r="AD69" s="143"/>
      <c r="AE69" s="143"/>
      <c r="AF69" s="143"/>
      <c r="AG69" s="108" t="e">
        <f t="shared" si="8"/>
        <v>#DIV/0!</v>
      </c>
      <c r="AH69" s="143"/>
      <c r="AI69" s="143"/>
      <c r="AJ69" s="143"/>
      <c r="AK69" s="104" t="e">
        <f t="shared" si="41"/>
        <v>#DIV/0!</v>
      </c>
      <c r="AL69" s="143"/>
      <c r="AM69" s="143"/>
      <c r="AN69" s="143"/>
      <c r="AO69" s="104" t="e">
        <f t="shared" si="34"/>
        <v>#DIV/0!</v>
      </c>
      <c r="AP69" s="143"/>
      <c r="AQ69" s="143"/>
      <c r="AR69" s="143"/>
      <c r="AS69" s="104" t="e">
        <f t="shared" si="11"/>
        <v>#DIV/0!</v>
      </c>
      <c r="AT69" s="143"/>
      <c r="AU69" s="143"/>
      <c r="AV69" s="143"/>
      <c r="AW69" s="104" t="e">
        <f t="shared" si="29"/>
        <v>#DIV/0!</v>
      </c>
      <c r="AX69" s="143"/>
      <c r="AY69" s="143"/>
      <c r="AZ69" s="143"/>
      <c r="BA69" s="104" t="e">
        <f t="shared" si="36"/>
        <v>#DIV/0!</v>
      </c>
      <c r="BB69" s="143"/>
      <c r="BC69" s="143"/>
      <c r="BD69" s="143"/>
      <c r="BE69" s="104" t="e">
        <f t="shared" si="37"/>
        <v>#DIV/0!</v>
      </c>
      <c r="BF69" s="143"/>
      <c r="BG69" s="143"/>
      <c r="BH69" s="143"/>
      <c r="BI69" s="104" t="e">
        <f t="shared" si="15"/>
        <v>#DIV/0!</v>
      </c>
      <c r="BJ69" s="143"/>
      <c r="BK69" s="143"/>
      <c r="BL69" s="143"/>
      <c r="BM69" s="104" t="e">
        <f t="shared" si="23"/>
        <v>#DIV/0!</v>
      </c>
      <c r="BN69" s="143"/>
      <c r="BO69" s="143"/>
      <c r="BP69" s="143"/>
      <c r="BQ69" s="104" t="e">
        <f t="shared" si="16"/>
        <v>#DIV/0!</v>
      </c>
    </row>
    <row r="70" spans="1:69" ht="14.25">
      <c r="A70" s="309"/>
      <c r="B70" s="196">
        <f t="shared" si="46"/>
        <v>0</v>
      </c>
      <c r="C70" s="143"/>
      <c r="D70" s="143"/>
      <c r="E70" s="247"/>
      <c r="F70" s="99">
        <f t="shared" si="47"/>
        <v>0</v>
      </c>
      <c r="G70" s="99">
        <f t="shared" si="48"/>
        <v>0</v>
      </c>
      <c r="H70" s="99">
        <f t="shared" si="49"/>
        <v>0</v>
      </c>
      <c r="I70" s="101" t="e">
        <f t="shared" si="25"/>
        <v>#DIV/0!</v>
      </c>
      <c r="J70" s="143"/>
      <c r="K70" s="143"/>
      <c r="L70" s="143"/>
      <c r="M70" s="104" t="e">
        <f t="shared" si="22"/>
        <v>#DIV/0!</v>
      </c>
      <c r="N70" s="143"/>
      <c r="O70" s="143"/>
      <c r="P70" s="143"/>
      <c r="Q70" s="104" t="e">
        <f t="shared" si="39"/>
        <v>#DIV/0!</v>
      </c>
      <c r="R70" s="143"/>
      <c r="S70" s="143"/>
      <c r="T70" s="143"/>
      <c r="U70" s="104" t="e">
        <f t="shared" si="40"/>
        <v>#DIV/0!</v>
      </c>
      <c r="V70" s="143"/>
      <c r="W70" s="143"/>
      <c r="X70" s="143"/>
      <c r="Y70" s="104" t="e">
        <f t="shared" si="35"/>
        <v>#DIV/0!</v>
      </c>
      <c r="Z70" s="143"/>
      <c r="AA70" s="143"/>
      <c r="AB70" s="143"/>
      <c r="AC70" s="108" t="e">
        <f t="shared" si="7"/>
        <v>#DIV/0!</v>
      </c>
      <c r="AD70" s="143"/>
      <c r="AE70" s="143"/>
      <c r="AF70" s="143"/>
      <c r="AG70" s="108" t="e">
        <f t="shared" si="8"/>
        <v>#DIV/0!</v>
      </c>
      <c r="AH70" s="143"/>
      <c r="AI70" s="143"/>
      <c r="AJ70" s="143"/>
      <c r="AK70" s="104" t="e">
        <f t="shared" si="41"/>
        <v>#DIV/0!</v>
      </c>
      <c r="AL70" s="143"/>
      <c r="AM70" s="143"/>
      <c r="AN70" s="143"/>
      <c r="AO70" s="104" t="e">
        <f aca="true" t="shared" si="50" ref="AO70:AO79">$AN70/$AM70*100</f>
        <v>#DIV/0!</v>
      </c>
      <c r="AP70" s="143"/>
      <c r="AQ70" s="143"/>
      <c r="AR70" s="143"/>
      <c r="AS70" s="104" t="e">
        <f t="shared" si="11"/>
        <v>#DIV/0!</v>
      </c>
      <c r="AT70" s="143"/>
      <c r="AU70" s="143"/>
      <c r="AV70" s="143"/>
      <c r="AW70" s="104" t="e">
        <f t="shared" si="29"/>
        <v>#DIV/0!</v>
      </c>
      <c r="AX70" s="143"/>
      <c r="AY70" s="143"/>
      <c r="AZ70" s="143"/>
      <c r="BA70" s="104" t="e">
        <f t="shared" si="36"/>
        <v>#DIV/0!</v>
      </c>
      <c r="BB70" s="143"/>
      <c r="BC70" s="143"/>
      <c r="BD70" s="143"/>
      <c r="BE70" s="104" t="e">
        <f t="shared" si="37"/>
        <v>#DIV/0!</v>
      </c>
      <c r="BF70" s="143"/>
      <c r="BG70" s="143"/>
      <c r="BH70" s="143"/>
      <c r="BI70" s="104" t="e">
        <f t="shared" si="15"/>
        <v>#DIV/0!</v>
      </c>
      <c r="BJ70" s="143"/>
      <c r="BK70" s="143"/>
      <c r="BL70" s="143"/>
      <c r="BM70" s="104" t="e">
        <f t="shared" si="23"/>
        <v>#DIV/0!</v>
      </c>
      <c r="BN70" s="143"/>
      <c r="BO70" s="143"/>
      <c r="BP70" s="143"/>
      <c r="BQ70" s="104" t="e">
        <f t="shared" si="16"/>
        <v>#DIV/0!</v>
      </c>
    </row>
    <row r="71" spans="1:69" ht="14.25">
      <c r="A71" s="309"/>
      <c r="B71" s="196">
        <f t="shared" si="46"/>
        <v>0</v>
      </c>
      <c r="C71" s="143"/>
      <c r="D71" s="143"/>
      <c r="E71" s="247"/>
      <c r="F71" s="99">
        <f t="shared" si="47"/>
        <v>0</v>
      </c>
      <c r="G71" s="99">
        <f t="shared" si="48"/>
        <v>0</v>
      </c>
      <c r="H71" s="99">
        <f t="shared" si="49"/>
        <v>0</v>
      </c>
      <c r="I71" s="101" t="e">
        <f>H71/G71*100</f>
        <v>#DIV/0!</v>
      </c>
      <c r="J71" s="143"/>
      <c r="K71" s="143"/>
      <c r="L71" s="143"/>
      <c r="M71" s="104" t="e">
        <f>L71/K71*100</f>
        <v>#DIV/0!</v>
      </c>
      <c r="N71" s="143"/>
      <c r="O71" s="143"/>
      <c r="P71" s="143"/>
      <c r="Q71" s="104" t="e">
        <f>P71/O71*100</f>
        <v>#DIV/0!</v>
      </c>
      <c r="R71" s="143"/>
      <c r="S71" s="143"/>
      <c r="T71" s="143"/>
      <c r="U71" s="104" t="e">
        <f>T71/S71*100</f>
        <v>#DIV/0!</v>
      </c>
      <c r="V71" s="143"/>
      <c r="W71" s="143"/>
      <c r="X71" s="143"/>
      <c r="Y71" s="104" t="e">
        <f t="shared" si="35"/>
        <v>#DIV/0!</v>
      </c>
      <c r="Z71" s="143"/>
      <c r="AA71" s="143"/>
      <c r="AB71" s="143"/>
      <c r="AC71" s="108" t="e">
        <f aca="true" t="shared" si="51" ref="AC71:AC81">AB71/AA71*100</f>
        <v>#DIV/0!</v>
      </c>
      <c r="AD71" s="143"/>
      <c r="AE71" s="143"/>
      <c r="AF71" s="143"/>
      <c r="AG71" s="108" t="e">
        <f aca="true" t="shared" si="52" ref="AG71:AG81">AF71/AE71*100</f>
        <v>#DIV/0!</v>
      </c>
      <c r="AH71" s="143"/>
      <c r="AI71" s="143"/>
      <c r="AJ71" s="143"/>
      <c r="AK71" s="104" t="e">
        <f>AJ71/AI71*100</f>
        <v>#DIV/0!</v>
      </c>
      <c r="AL71" s="143"/>
      <c r="AM71" s="143"/>
      <c r="AN71" s="143"/>
      <c r="AO71" s="104" t="e">
        <f t="shared" si="50"/>
        <v>#DIV/0!</v>
      </c>
      <c r="AP71" s="143"/>
      <c r="AQ71" s="143"/>
      <c r="AR71" s="143"/>
      <c r="AS71" s="104" t="e">
        <f aca="true" t="shared" si="53" ref="AS71:AS81">$AR71/$AQ71*100</f>
        <v>#DIV/0!</v>
      </c>
      <c r="AT71" s="143"/>
      <c r="AU71" s="143"/>
      <c r="AV71" s="143"/>
      <c r="AW71" s="104" t="e">
        <f t="shared" si="29"/>
        <v>#DIV/0!</v>
      </c>
      <c r="AX71" s="143"/>
      <c r="AY71" s="143"/>
      <c r="AZ71" s="143"/>
      <c r="BA71" s="104" t="e">
        <f>AZ71/AY71*100</f>
        <v>#DIV/0!</v>
      </c>
      <c r="BB71" s="143"/>
      <c r="BC71" s="143"/>
      <c r="BD71" s="143"/>
      <c r="BE71" s="104" t="e">
        <f>BD71/BC71*100</f>
        <v>#DIV/0!</v>
      </c>
      <c r="BF71" s="143"/>
      <c r="BG71" s="143"/>
      <c r="BH71" s="143"/>
      <c r="BI71" s="104" t="e">
        <f t="shared" si="15"/>
        <v>#DIV/0!</v>
      </c>
      <c r="BJ71" s="143"/>
      <c r="BK71" s="143"/>
      <c r="BL71" s="143"/>
      <c r="BM71" s="104" t="e">
        <f t="shared" si="23"/>
        <v>#DIV/0!</v>
      </c>
      <c r="BN71" s="143"/>
      <c r="BO71" s="143"/>
      <c r="BP71" s="143"/>
      <c r="BQ71" s="104" t="e">
        <f t="shared" si="16"/>
        <v>#DIV/0!</v>
      </c>
    </row>
    <row r="72" spans="1:69" ht="14.25">
      <c r="A72" s="309"/>
      <c r="B72" s="196">
        <f t="shared" si="46"/>
        <v>0</v>
      </c>
      <c r="C72" s="143"/>
      <c r="D72" s="143"/>
      <c r="E72" s="247"/>
      <c r="F72" s="99">
        <f t="shared" si="47"/>
        <v>0</v>
      </c>
      <c r="G72" s="99">
        <f t="shared" si="48"/>
        <v>0</v>
      </c>
      <c r="H72" s="99">
        <f t="shared" si="49"/>
        <v>0</v>
      </c>
      <c r="I72" s="101" t="e">
        <f>H72/G72*100</f>
        <v>#DIV/0!</v>
      </c>
      <c r="J72" s="143"/>
      <c r="K72" s="143"/>
      <c r="L72" s="143"/>
      <c r="M72" s="104" t="e">
        <f>L72/K72*100</f>
        <v>#DIV/0!</v>
      </c>
      <c r="N72" s="143"/>
      <c r="O72" s="143"/>
      <c r="P72" s="143"/>
      <c r="Q72" s="104" t="e">
        <f>P72/O72*100</f>
        <v>#DIV/0!</v>
      </c>
      <c r="R72" s="143"/>
      <c r="S72" s="143"/>
      <c r="T72" s="143"/>
      <c r="U72" s="104" t="e">
        <f>T72/S72*100</f>
        <v>#DIV/0!</v>
      </c>
      <c r="V72" s="143"/>
      <c r="W72" s="143"/>
      <c r="X72" s="143"/>
      <c r="Y72" s="104" t="e">
        <f t="shared" si="35"/>
        <v>#DIV/0!</v>
      </c>
      <c r="Z72" s="143"/>
      <c r="AA72" s="143"/>
      <c r="AB72" s="143"/>
      <c r="AC72" s="108" t="e">
        <f t="shared" si="51"/>
        <v>#DIV/0!</v>
      </c>
      <c r="AD72" s="143"/>
      <c r="AE72" s="143"/>
      <c r="AF72" s="143"/>
      <c r="AG72" s="108" t="e">
        <f t="shared" si="52"/>
        <v>#DIV/0!</v>
      </c>
      <c r="AH72" s="143"/>
      <c r="AI72" s="143"/>
      <c r="AJ72" s="143"/>
      <c r="AK72" s="104" t="e">
        <f>AJ72/AI72*100</f>
        <v>#DIV/0!</v>
      </c>
      <c r="AL72" s="143"/>
      <c r="AM72" s="143"/>
      <c r="AN72" s="143"/>
      <c r="AO72" s="104" t="e">
        <f t="shared" si="50"/>
        <v>#DIV/0!</v>
      </c>
      <c r="AP72" s="143"/>
      <c r="AQ72" s="143"/>
      <c r="AR72" s="143"/>
      <c r="AS72" s="104" t="e">
        <f t="shared" si="53"/>
        <v>#DIV/0!</v>
      </c>
      <c r="AT72" s="143"/>
      <c r="AU72" s="143"/>
      <c r="AV72" s="143"/>
      <c r="AW72" s="104" t="e">
        <f t="shared" si="29"/>
        <v>#DIV/0!</v>
      </c>
      <c r="AX72" s="143"/>
      <c r="AY72" s="143"/>
      <c r="AZ72" s="143"/>
      <c r="BA72" s="104" t="e">
        <f>AZ72/AY72*100</f>
        <v>#DIV/0!</v>
      </c>
      <c r="BB72" s="143"/>
      <c r="BC72" s="143"/>
      <c r="BD72" s="143"/>
      <c r="BE72" s="104" t="e">
        <f>BD72/BC72*100</f>
        <v>#DIV/0!</v>
      </c>
      <c r="BF72" s="143"/>
      <c r="BG72" s="143"/>
      <c r="BH72" s="143"/>
      <c r="BI72" s="104" t="e">
        <f t="shared" si="15"/>
        <v>#DIV/0!</v>
      </c>
      <c r="BJ72" s="143"/>
      <c r="BK72" s="143"/>
      <c r="BL72" s="143"/>
      <c r="BM72" s="104" t="e">
        <f t="shared" si="23"/>
        <v>#DIV/0!</v>
      </c>
      <c r="BN72" s="143"/>
      <c r="BO72" s="143"/>
      <c r="BP72" s="143"/>
      <c r="BQ72" s="104" t="e">
        <f t="shared" si="16"/>
        <v>#DIV/0!</v>
      </c>
    </row>
    <row r="73" spans="1:69" ht="14.25">
      <c r="A73" s="309"/>
      <c r="B73" s="196">
        <f t="shared" si="46"/>
        <v>0</v>
      </c>
      <c r="C73" s="143"/>
      <c r="D73" s="143"/>
      <c r="E73" s="247"/>
      <c r="F73" s="99">
        <f t="shared" si="47"/>
        <v>0</v>
      </c>
      <c r="G73" s="99">
        <f t="shared" si="48"/>
        <v>0</v>
      </c>
      <c r="H73" s="99">
        <f t="shared" si="49"/>
        <v>0</v>
      </c>
      <c r="I73" s="101" t="e">
        <f>H73/G73*100</f>
        <v>#DIV/0!</v>
      </c>
      <c r="J73" s="143"/>
      <c r="K73" s="143"/>
      <c r="L73" s="143"/>
      <c r="M73" s="104" t="e">
        <f>L73/K73*100</f>
        <v>#DIV/0!</v>
      </c>
      <c r="N73" s="143"/>
      <c r="O73" s="143"/>
      <c r="P73" s="143"/>
      <c r="Q73" s="104" t="e">
        <f>P73/O73*100</f>
        <v>#DIV/0!</v>
      </c>
      <c r="R73" s="143"/>
      <c r="S73" s="143"/>
      <c r="T73" s="143"/>
      <c r="U73" s="104" t="e">
        <f>T73/S73*100</f>
        <v>#DIV/0!</v>
      </c>
      <c r="V73" s="143"/>
      <c r="W73" s="143"/>
      <c r="X73" s="143"/>
      <c r="Y73" s="104" t="e">
        <f t="shared" si="35"/>
        <v>#DIV/0!</v>
      </c>
      <c r="Z73" s="143"/>
      <c r="AA73" s="143"/>
      <c r="AB73" s="143"/>
      <c r="AC73" s="108" t="e">
        <f t="shared" si="51"/>
        <v>#DIV/0!</v>
      </c>
      <c r="AD73" s="143"/>
      <c r="AE73" s="143"/>
      <c r="AF73" s="143"/>
      <c r="AG73" s="108" t="e">
        <f t="shared" si="52"/>
        <v>#DIV/0!</v>
      </c>
      <c r="AH73" s="143"/>
      <c r="AI73" s="143"/>
      <c r="AJ73" s="143"/>
      <c r="AK73" s="104" t="e">
        <f>AJ73/AI73*100</f>
        <v>#DIV/0!</v>
      </c>
      <c r="AL73" s="143"/>
      <c r="AM73" s="143"/>
      <c r="AN73" s="143"/>
      <c r="AO73" s="104" t="e">
        <f t="shared" si="50"/>
        <v>#DIV/0!</v>
      </c>
      <c r="AP73" s="143"/>
      <c r="AQ73" s="143"/>
      <c r="AR73" s="143"/>
      <c r="AS73" s="104" t="e">
        <f t="shared" si="53"/>
        <v>#DIV/0!</v>
      </c>
      <c r="AT73" s="143"/>
      <c r="AU73" s="143"/>
      <c r="AV73" s="143"/>
      <c r="AW73" s="104" t="e">
        <f t="shared" si="29"/>
        <v>#DIV/0!</v>
      </c>
      <c r="AX73" s="143"/>
      <c r="AY73" s="143"/>
      <c r="AZ73" s="143"/>
      <c r="BA73" s="104" t="e">
        <f>AZ73/AY73*100</f>
        <v>#DIV/0!</v>
      </c>
      <c r="BB73" s="143"/>
      <c r="BC73" s="143"/>
      <c r="BD73" s="143"/>
      <c r="BE73" s="104" t="e">
        <f>BD73/BC73*100</f>
        <v>#DIV/0!</v>
      </c>
      <c r="BF73" s="143"/>
      <c r="BG73" s="143"/>
      <c r="BH73" s="143"/>
      <c r="BI73" s="104" t="e">
        <f t="shared" si="15"/>
        <v>#DIV/0!</v>
      </c>
      <c r="BJ73" s="143"/>
      <c r="BK73" s="143"/>
      <c r="BL73" s="143"/>
      <c r="BM73" s="104" t="e">
        <f t="shared" si="23"/>
        <v>#DIV/0!</v>
      </c>
      <c r="BN73" s="143"/>
      <c r="BO73" s="143"/>
      <c r="BP73" s="143"/>
      <c r="BQ73" s="104" t="e">
        <f t="shared" si="16"/>
        <v>#DIV/0!</v>
      </c>
    </row>
    <row r="74" spans="1:69" ht="14.25">
      <c r="A74" s="309"/>
      <c r="B74" s="196">
        <f t="shared" si="46"/>
        <v>0</v>
      </c>
      <c r="C74" s="143"/>
      <c r="D74" s="143"/>
      <c r="E74" s="247"/>
      <c r="F74" s="99">
        <f t="shared" si="47"/>
        <v>0</v>
      </c>
      <c r="G74" s="99">
        <f t="shared" si="48"/>
        <v>0</v>
      </c>
      <c r="H74" s="99">
        <f t="shared" si="49"/>
        <v>0</v>
      </c>
      <c r="I74" s="101" t="e">
        <f>H74/G74*100</f>
        <v>#DIV/0!</v>
      </c>
      <c r="J74" s="143"/>
      <c r="K74" s="143"/>
      <c r="L74" s="143"/>
      <c r="M74" s="104" t="e">
        <f>L74/K74*100</f>
        <v>#DIV/0!</v>
      </c>
      <c r="N74" s="143"/>
      <c r="O74" s="143"/>
      <c r="P74" s="143"/>
      <c r="Q74" s="104" t="e">
        <f>P74/O74*100</f>
        <v>#DIV/0!</v>
      </c>
      <c r="R74" s="143"/>
      <c r="S74" s="143"/>
      <c r="T74" s="143"/>
      <c r="U74" s="104" t="e">
        <f>T74/S74*100</f>
        <v>#DIV/0!</v>
      </c>
      <c r="V74" s="143"/>
      <c r="W74" s="143"/>
      <c r="X74" s="143"/>
      <c r="Y74" s="104" t="e">
        <f t="shared" si="35"/>
        <v>#DIV/0!</v>
      </c>
      <c r="Z74" s="143"/>
      <c r="AA74" s="143"/>
      <c r="AB74" s="143"/>
      <c r="AC74" s="108" t="e">
        <f t="shared" si="51"/>
        <v>#DIV/0!</v>
      </c>
      <c r="AD74" s="143"/>
      <c r="AE74" s="143"/>
      <c r="AF74" s="143"/>
      <c r="AG74" s="108" t="e">
        <f t="shared" si="52"/>
        <v>#DIV/0!</v>
      </c>
      <c r="AH74" s="143"/>
      <c r="AI74" s="143"/>
      <c r="AJ74" s="143"/>
      <c r="AK74" s="104" t="e">
        <f>AJ74/AI74*100</f>
        <v>#DIV/0!</v>
      </c>
      <c r="AL74" s="143"/>
      <c r="AM74" s="143"/>
      <c r="AN74" s="143"/>
      <c r="AO74" s="104" t="e">
        <f t="shared" si="50"/>
        <v>#DIV/0!</v>
      </c>
      <c r="AP74" s="143"/>
      <c r="AQ74" s="143"/>
      <c r="AR74" s="143"/>
      <c r="AS74" s="104" t="e">
        <f t="shared" si="53"/>
        <v>#DIV/0!</v>
      </c>
      <c r="AT74" s="143"/>
      <c r="AU74" s="143"/>
      <c r="AV74" s="143"/>
      <c r="AW74" s="104" t="e">
        <f t="shared" si="29"/>
        <v>#DIV/0!</v>
      </c>
      <c r="AX74" s="143"/>
      <c r="AY74" s="143"/>
      <c r="AZ74" s="143"/>
      <c r="BA74" s="104" t="e">
        <f>AZ74/AY74*100</f>
        <v>#DIV/0!</v>
      </c>
      <c r="BB74" s="143"/>
      <c r="BC74" s="143"/>
      <c r="BD74" s="143"/>
      <c r="BE74" s="104" t="e">
        <f>BD74/BC74*100</f>
        <v>#DIV/0!</v>
      </c>
      <c r="BF74" s="143"/>
      <c r="BG74" s="143"/>
      <c r="BH74" s="143"/>
      <c r="BI74" s="104" t="e">
        <f t="shared" si="15"/>
        <v>#DIV/0!</v>
      </c>
      <c r="BJ74" s="143"/>
      <c r="BK74" s="143"/>
      <c r="BL74" s="143"/>
      <c r="BM74" s="104" t="e">
        <f t="shared" si="23"/>
        <v>#DIV/0!</v>
      </c>
      <c r="BN74" s="143"/>
      <c r="BO74" s="143"/>
      <c r="BP74" s="143"/>
      <c r="BQ74" s="104" t="e">
        <f t="shared" si="16"/>
        <v>#DIV/0!</v>
      </c>
    </row>
    <row r="75" spans="1:69" ht="14.25">
      <c r="A75" s="309"/>
      <c r="B75" s="196">
        <f t="shared" si="46"/>
        <v>0</v>
      </c>
      <c r="C75" s="143"/>
      <c r="D75" s="143"/>
      <c r="E75" s="247"/>
      <c r="F75" s="99">
        <f t="shared" si="47"/>
        <v>0</v>
      </c>
      <c r="G75" s="99">
        <f t="shared" si="48"/>
        <v>0</v>
      </c>
      <c r="H75" s="99">
        <f t="shared" si="49"/>
        <v>0</v>
      </c>
      <c r="I75" s="101" t="e">
        <f t="shared" si="25"/>
        <v>#DIV/0!</v>
      </c>
      <c r="J75" s="143"/>
      <c r="K75" s="143"/>
      <c r="L75" s="143"/>
      <c r="M75" s="104" t="e">
        <f t="shared" si="22"/>
        <v>#DIV/0!</v>
      </c>
      <c r="N75" s="143"/>
      <c r="O75" s="143"/>
      <c r="P75" s="143"/>
      <c r="Q75" s="104" t="e">
        <f t="shared" si="39"/>
        <v>#DIV/0!</v>
      </c>
      <c r="R75" s="143"/>
      <c r="S75" s="143"/>
      <c r="T75" s="143"/>
      <c r="U75" s="104" t="e">
        <f t="shared" si="40"/>
        <v>#DIV/0!</v>
      </c>
      <c r="V75" s="143"/>
      <c r="W75" s="143"/>
      <c r="X75" s="143"/>
      <c r="Y75" s="104" t="e">
        <f aca="true" t="shared" si="54" ref="Y75:Y81">X75/W75*100</f>
        <v>#DIV/0!</v>
      </c>
      <c r="Z75" s="143"/>
      <c r="AA75" s="143"/>
      <c r="AB75" s="143"/>
      <c r="AC75" s="108" t="e">
        <f t="shared" si="51"/>
        <v>#DIV/0!</v>
      </c>
      <c r="AD75" s="143"/>
      <c r="AE75" s="143"/>
      <c r="AF75" s="143"/>
      <c r="AG75" s="108" t="e">
        <f t="shared" si="52"/>
        <v>#DIV/0!</v>
      </c>
      <c r="AH75" s="143"/>
      <c r="AI75" s="143"/>
      <c r="AJ75" s="143"/>
      <c r="AK75" s="104" t="e">
        <f t="shared" si="41"/>
        <v>#DIV/0!</v>
      </c>
      <c r="AL75" s="143"/>
      <c r="AM75" s="143"/>
      <c r="AN75" s="143"/>
      <c r="AO75" s="104" t="e">
        <f t="shared" si="50"/>
        <v>#DIV/0!</v>
      </c>
      <c r="AP75" s="143"/>
      <c r="AQ75" s="143"/>
      <c r="AR75" s="143"/>
      <c r="AS75" s="104" t="e">
        <f t="shared" si="53"/>
        <v>#DIV/0!</v>
      </c>
      <c r="AT75" s="143"/>
      <c r="AU75" s="143"/>
      <c r="AV75" s="143"/>
      <c r="AW75" s="104" t="e">
        <f t="shared" si="29"/>
        <v>#DIV/0!</v>
      </c>
      <c r="AX75" s="143"/>
      <c r="AY75" s="143"/>
      <c r="AZ75" s="143"/>
      <c r="BA75" s="104" t="e">
        <f t="shared" si="36"/>
        <v>#DIV/0!</v>
      </c>
      <c r="BB75" s="143"/>
      <c r="BC75" s="143"/>
      <c r="BD75" s="143"/>
      <c r="BE75" s="104" t="e">
        <f t="shared" si="37"/>
        <v>#DIV/0!</v>
      </c>
      <c r="BF75" s="143"/>
      <c r="BG75" s="143"/>
      <c r="BH75" s="143"/>
      <c r="BI75" s="104" t="e">
        <f t="shared" si="15"/>
        <v>#DIV/0!</v>
      </c>
      <c r="BJ75" s="143"/>
      <c r="BK75" s="143"/>
      <c r="BL75" s="143"/>
      <c r="BM75" s="104" t="e">
        <f t="shared" si="23"/>
        <v>#DIV/0!</v>
      </c>
      <c r="BN75" s="143"/>
      <c r="BO75" s="143"/>
      <c r="BP75" s="143"/>
      <c r="BQ75" s="104" t="e">
        <f t="shared" si="16"/>
        <v>#DIV/0!</v>
      </c>
    </row>
    <row r="76" spans="1:69" ht="14.25">
      <c r="A76" s="309"/>
      <c r="B76" s="196">
        <f t="shared" si="46"/>
        <v>0</v>
      </c>
      <c r="C76" s="143"/>
      <c r="D76" s="143"/>
      <c r="E76" s="247"/>
      <c r="F76" s="99">
        <f t="shared" si="47"/>
        <v>0</v>
      </c>
      <c r="G76" s="99">
        <f t="shared" si="48"/>
        <v>0</v>
      </c>
      <c r="H76" s="99">
        <f t="shared" si="49"/>
        <v>0</v>
      </c>
      <c r="I76" s="101" t="e">
        <f t="shared" si="25"/>
        <v>#DIV/0!</v>
      </c>
      <c r="J76" s="143"/>
      <c r="K76" s="143"/>
      <c r="L76" s="143"/>
      <c r="M76" s="104" t="e">
        <f t="shared" si="22"/>
        <v>#DIV/0!</v>
      </c>
      <c r="N76" s="143"/>
      <c r="O76" s="143"/>
      <c r="P76" s="143"/>
      <c r="Q76" s="104" t="e">
        <f t="shared" si="39"/>
        <v>#DIV/0!</v>
      </c>
      <c r="R76" s="143"/>
      <c r="S76" s="143"/>
      <c r="T76" s="143"/>
      <c r="U76" s="104" t="e">
        <f t="shared" si="40"/>
        <v>#DIV/0!</v>
      </c>
      <c r="V76" s="143"/>
      <c r="W76" s="143"/>
      <c r="X76" s="143"/>
      <c r="Y76" s="104" t="e">
        <f t="shared" si="54"/>
        <v>#DIV/0!</v>
      </c>
      <c r="Z76" s="143"/>
      <c r="AA76" s="143"/>
      <c r="AB76" s="143"/>
      <c r="AC76" s="108" t="e">
        <f t="shared" si="51"/>
        <v>#DIV/0!</v>
      </c>
      <c r="AD76" s="143"/>
      <c r="AE76" s="143"/>
      <c r="AF76" s="143"/>
      <c r="AG76" s="108" t="e">
        <f t="shared" si="52"/>
        <v>#DIV/0!</v>
      </c>
      <c r="AH76" s="143"/>
      <c r="AI76" s="143"/>
      <c r="AJ76" s="143"/>
      <c r="AK76" s="104" t="e">
        <f t="shared" si="41"/>
        <v>#DIV/0!</v>
      </c>
      <c r="AL76" s="143"/>
      <c r="AM76" s="143"/>
      <c r="AN76" s="143"/>
      <c r="AO76" s="104" t="e">
        <f t="shared" si="50"/>
        <v>#DIV/0!</v>
      </c>
      <c r="AP76" s="143"/>
      <c r="AQ76" s="143"/>
      <c r="AR76" s="143"/>
      <c r="AS76" s="104" t="e">
        <f t="shared" si="53"/>
        <v>#DIV/0!</v>
      </c>
      <c r="AT76" s="143"/>
      <c r="AU76" s="143"/>
      <c r="AV76" s="143"/>
      <c r="AW76" s="104" t="e">
        <f t="shared" si="29"/>
        <v>#DIV/0!</v>
      </c>
      <c r="AX76" s="143"/>
      <c r="AY76" s="143"/>
      <c r="AZ76" s="143"/>
      <c r="BA76" s="104" t="e">
        <f t="shared" si="36"/>
        <v>#DIV/0!</v>
      </c>
      <c r="BB76" s="143"/>
      <c r="BC76" s="143"/>
      <c r="BD76" s="143"/>
      <c r="BE76" s="104" t="e">
        <f t="shared" si="37"/>
        <v>#DIV/0!</v>
      </c>
      <c r="BF76" s="143"/>
      <c r="BG76" s="143"/>
      <c r="BH76" s="143"/>
      <c r="BI76" s="104" t="e">
        <f t="shared" si="15"/>
        <v>#DIV/0!</v>
      </c>
      <c r="BJ76" s="143"/>
      <c r="BK76" s="143"/>
      <c r="BL76" s="143"/>
      <c r="BM76" s="104" t="e">
        <f t="shared" si="23"/>
        <v>#DIV/0!</v>
      </c>
      <c r="BN76" s="143"/>
      <c r="BO76" s="143"/>
      <c r="BP76" s="143"/>
      <c r="BQ76" s="104" t="e">
        <f t="shared" si="16"/>
        <v>#DIV/0!</v>
      </c>
    </row>
    <row r="77" spans="1:69" ht="14.25">
      <c r="A77" s="309"/>
      <c r="B77" s="196">
        <f t="shared" si="46"/>
        <v>0</v>
      </c>
      <c r="C77" s="143"/>
      <c r="D77" s="143"/>
      <c r="E77" s="247"/>
      <c r="F77" s="99">
        <f t="shared" si="47"/>
        <v>0</v>
      </c>
      <c r="G77" s="99">
        <f t="shared" si="48"/>
        <v>0</v>
      </c>
      <c r="H77" s="99">
        <f t="shared" si="49"/>
        <v>0</v>
      </c>
      <c r="I77" s="101" t="e">
        <f t="shared" si="25"/>
        <v>#DIV/0!</v>
      </c>
      <c r="J77" s="143"/>
      <c r="K77" s="143"/>
      <c r="L77" s="143"/>
      <c r="M77" s="104" t="e">
        <f t="shared" si="22"/>
        <v>#DIV/0!</v>
      </c>
      <c r="N77" s="143"/>
      <c r="O77" s="143"/>
      <c r="P77" s="143"/>
      <c r="Q77" s="104" t="e">
        <f t="shared" si="39"/>
        <v>#DIV/0!</v>
      </c>
      <c r="R77" s="143"/>
      <c r="S77" s="143"/>
      <c r="T77" s="143"/>
      <c r="U77" s="104" t="e">
        <f t="shared" si="40"/>
        <v>#DIV/0!</v>
      </c>
      <c r="V77" s="143"/>
      <c r="W77" s="143"/>
      <c r="X77" s="143"/>
      <c r="Y77" s="104" t="e">
        <f t="shared" si="54"/>
        <v>#DIV/0!</v>
      </c>
      <c r="Z77" s="143"/>
      <c r="AA77" s="143"/>
      <c r="AB77" s="143"/>
      <c r="AC77" s="108" t="e">
        <f t="shared" si="51"/>
        <v>#DIV/0!</v>
      </c>
      <c r="AD77" s="143"/>
      <c r="AE77" s="143"/>
      <c r="AF77" s="143"/>
      <c r="AG77" s="108" t="e">
        <f t="shared" si="52"/>
        <v>#DIV/0!</v>
      </c>
      <c r="AH77" s="143"/>
      <c r="AI77" s="143"/>
      <c r="AJ77" s="143"/>
      <c r="AK77" s="104" t="e">
        <f t="shared" si="41"/>
        <v>#DIV/0!</v>
      </c>
      <c r="AL77" s="143"/>
      <c r="AM77" s="143"/>
      <c r="AN77" s="143"/>
      <c r="AO77" s="104" t="e">
        <f t="shared" si="50"/>
        <v>#DIV/0!</v>
      </c>
      <c r="AP77" s="143"/>
      <c r="AQ77" s="143"/>
      <c r="AR77" s="143"/>
      <c r="AS77" s="104" t="e">
        <f t="shared" si="53"/>
        <v>#DIV/0!</v>
      </c>
      <c r="AT77" s="143"/>
      <c r="AU77" s="143"/>
      <c r="AV77" s="143"/>
      <c r="AW77" s="104" t="e">
        <f t="shared" si="29"/>
        <v>#DIV/0!</v>
      </c>
      <c r="AX77" s="143"/>
      <c r="AY77" s="143"/>
      <c r="AZ77" s="143"/>
      <c r="BA77" s="104" t="e">
        <f t="shared" si="36"/>
        <v>#DIV/0!</v>
      </c>
      <c r="BB77" s="143"/>
      <c r="BC77" s="143"/>
      <c r="BD77" s="143"/>
      <c r="BE77" s="104" t="e">
        <f t="shared" si="37"/>
        <v>#DIV/0!</v>
      </c>
      <c r="BF77" s="143"/>
      <c r="BG77" s="143"/>
      <c r="BH77" s="143"/>
      <c r="BI77" s="104" t="e">
        <f t="shared" si="15"/>
        <v>#DIV/0!</v>
      </c>
      <c r="BJ77" s="143"/>
      <c r="BK77" s="143"/>
      <c r="BL77" s="143"/>
      <c r="BM77" s="104" t="e">
        <f t="shared" si="23"/>
        <v>#DIV/0!</v>
      </c>
      <c r="BN77" s="143"/>
      <c r="BO77" s="143"/>
      <c r="BP77" s="143"/>
      <c r="BQ77" s="104" t="e">
        <f t="shared" si="16"/>
        <v>#DIV/0!</v>
      </c>
    </row>
    <row r="78" spans="1:69" ht="14.25">
      <c r="A78" s="309"/>
      <c r="B78" s="196">
        <f>B63</f>
        <v>0</v>
      </c>
      <c r="C78" s="143"/>
      <c r="D78" s="143"/>
      <c r="E78" s="247"/>
      <c r="F78" s="99">
        <f t="shared" si="47"/>
        <v>0</v>
      </c>
      <c r="G78" s="99">
        <f t="shared" si="48"/>
        <v>0</v>
      </c>
      <c r="H78" s="99">
        <f t="shared" si="49"/>
        <v>0</v>
      </c>
      <c r="I78" s="101" t="e">
        <f t="shared" si="25"/>
        <v>#DIV/0!</v>
      </c>
      <c r="J78" s="143"/>
      <c r="K78" s="143"/>
      <c r="L78" s="143"/>
      <c r="M78" s="104" t="e">
        <f t="shared" si="22"/>
        <v>#DIV/0!</v>
      </c>
      <c r="N78" s="143"/>
      <c r="O78" s="143"/>
      <c r="P78" s="143"/>
      <c r="Q78" s="104" t="e">
        <f t="shared" si="39"/>
        <v>#DIV/0!</v>
      </c>
      <c r="R78" s="143"/>
      <c r="S78" s="143"/>
      <c r="T78" s="143"/>
      <c r="U78" s="104" t="e">
        <f t="shared" si="40"/>
        <v>#DIV/0!</v>
      </c>
      <c r="V78" s="143"/>
      <c r="W78" s="143"/>
      <c r="X78" s="143"/>
      <c r="Y78" s="104" t="e">
        <f t="shared" si="54"/>
        <v>#DIV/0!</v>
      </c>
      <c r="Z78" s="143"/>
      <c r="AA78" s="143"/>
      <c r="AB78" s="143"/>
      <c r="AC78" s="108" t="e">
        <f t="shared" si="51"/>
        <v>#DIV/0!</v>
      </c>
      <c r="AD78" s="143"/>
      <c r="AE78" s="143"/>
      <c r="AF78" s="143"/>
      <c r="AG78" s="108" t="e">
        <f t="shared" si="52"/>
        <v>#DIV/0!</v>
      </c>
      <c r="AH78" s="143"/>
      <c r="AI78" s="143"/>
      <c r="AJ78" s="143"/>
      <c r="AK78" s="104" t="e">
        <f t="shared" si="41"/>
        <v>#DIV/0!</v>
      </c>
      <c r="AL78" s="143"/>
      <c r="AM78" s="143"/>
      <c r="AN78" s="143"/>
      <c r="AO78" s="104" t="e">
        <f t="shared" si="50"/>
        <v>#DIV/0!</v>
      </c>
      <c r="AP78" s="143"/>
      <c r="AQ78" s="143"/>
      <c r="AR78" s="143"/>
      <c r="AS78" s="104" t="e">
        <f t="shared" si="53"/>
        <v>#DIV/0!</v>
      </c>
      <c r="AT78" s="143"/>
      <c r="AU78" s="143"/>
      <c r="AV78" s="143"/>
      <c r="AW78" s="104" t="e">
        <f t="shared" si="29"/>
        <v>#DIV/0!</v>
      </c>
      <c r="AX78" s="143"/>
      <c r="AY78" s="143"/>
      <c r="AZ78" s="143"/>
      <c r="BA78" s="104" t="e">
        <f t="shared" si="36"/>
        <v>#DIV/0!</v>
      </c>
      <c r="BB78" s="143"/>
      <c r="BC78" s="143"/>
      <c r="BD78" s="143"/>
      <c r="BE78" s="104" t="e">
        <f t="shared" si="37"/>
        <v>#DIV/0!</v>
      </c>
      <c r="BF78" s="143"/>
      <c r="BG78" s="143"/>
      <c r="BH78" s="143"/>
      <c r="BI78" s="104" t="e">
        <f t="shared" si="15"/>
        <v>#DIV/0!</v>
      </c>
      <c r="BJ78" s="143"/>
      <c r="BK78" s="143"/>
      <c r="BL78" s="143"/>
      <c r="BM78" s="104" t="e">
        <f t="shared" si="23"/>
        <v>#DIV/0!</v>
      </c>
      <c r="BN78" s="143"/>
      <c r="BO78" s="143"/>
      <c r="BP78" s="143"/>
      <c r="BQ78" s="104" t="e">
        <f t="shared" si="16"/>
        <v>#DIV/0!</v>
      </c>
    </row>
    <row r="79" spans="1:69" ht="14.25">
      <c r="A79" s="309"/>
      <c r="B79" s="196">
        <f>B64</f>
        <v>0</v>
      </c>
      <c r="C79" s="130"/>
      <c r="D79" s="130"/>
      <c r="E79" s="247"/>
      <c r="F79" s="99">
        <f t="shared" si="47"/>
        <v>0</v>
      </c>
      <c r="G79" s="99">
        <f t="shared" si="48"/>
        <v>0</v>
      </c>
      <c r="H79" s="99">
        <f t="shared" si="49"/>
        <v>0</v>
      </c>
      <c r="I79" s="101" t="e">
        <f>H79/G79*100</f>
        <v>#DIV/0!</v>
      </c>
      <c r="J79" s="130"/>
      <c r="K79" s="130"/>
      <c r="L79" s="130"/>
      <c r="M79" s="104" t="e">
        <f t="shared" si="22"/>
        <v>#DIV/0!</v>
      </c>
      <c r="N79" s="130"/>
      <c r="O79" s="130"/>
      <c r="P79" s="130"/>
      <c r="Q79" s="104" t="e">
        <f t="shared" si="39"/>
        <v>#DIV/0!</v>
      </c>
      <c r="R79" s="130"/>
      <c r="S79" s="130"/>
      <c r="T79" s="130"/>
      <c r="U79" s="104" t="e">
        <f>T79/S79*100</f>
        <v>#DIV/0!</v>
      </c>
      <c r="V79" s="143"/>
      <c r="W79" s="143"/>
      <c r="X79" s="143"/>
      <c r="Y79" s="104" t="e">
        <f t="shared" si="54"/>
        <v>#DIV/0!</v>
      </c>
      <c r="Z79" s="130"/>
      <c r="AA79" s="130"/>
      <c r="AB79" s="130"/>
      <c r="AC79" s="108" t="e">
        <f t="shared" si="51"/>
        <v>#DIV/0!</v>
      </c>
      <c r="AD79" s="130"/>
      <c r="AE79" s="130"/>
      <c r="AF79" s="130"/>
      <c r="AG79" s="108" t="e">
        <f t="shared" si="52"/>
        <v>#DIV/0!</v>
      </c>
      <c r="AH79" s="130"/>
      <c r="AI79" s="130"/>
      <c r="AJ79" s="130"/>
      <c r="AK79" s="104" t="e">
        <f>AJ79/AI79*100</f>
        <v>#DIV/0!</v>
      </c>
      <c r="AL79" s="130"/>
      <c r="AM79" s="130"/>
      <c r="AN79" s="130"/>
      <c r="AO79" s="104" t="e">
        <f t="shared" si="50"/>
        <v>#DIV/0!</v>
      </c>
      <c r="AP79" s="130"/>
      <c r="AQ79" s="130"/>
      <c r="AR79" s="130"/>
      <c r="AS79" s="104" t="e">
        <f t="shared" si="53"/>
        <v>#DIV/0!</v>
      </c>
      <c r="AT79" s="130"/>
      <c r="AU79" s="130"/>
      <c r="AV79" s="130"/>
      <c r="AW79" s="104" t="e">
        <f t="shared" si="29"/>
        <v>#DIV/0!</v>
      </c>
      <c r="AX79" s="143"/>
      <c r="AY79" s="143"/>
      <c r="AZ79" s="143"/>
      <c r="BA79" s="104" t="e">
        <f t="shared" si="36"/>
        <v>#DIV/0!</v>
      </c>
      <c r="BB79" s="130"/>
      <c r="BC79" s="130"/>
      <c r="BD79" s="130"/>
      <c r="BE79" s="104" t="e">
        <f t="shared" si="37"/>
        <v>#DIV/0!</v>
      </c>
      <c r="BF79" s="130"/>
      <c r="BG79" s="130"/>
      <c r="BH79" s="130"/>
      <c r="BI79" s="104" t="e">
        <f t="shared" si="15"/>
        <v>#DIV/0!</v>
      </c>
      <c r="BJ79" s="130"/>
      <c r="BK79" s="130"/>
      <c r="BL79" s="130"/>
      <c r="BM79" s="104" t="e">
        <f t="shared" si="23"/>
        <v>#DIV/0!</v>
      </c>
      <c r="BN79" s="143"/>
      <c r="BO79" s="143"/>
      <c r="BP79" s="143"/>
      <c r="BQ79" s="104" t="e">
        <f t="shared" si="16"/>
        <v>#DIV/0!</v>
      </c>
    </row>
    <row r="80" spans="1:69" ht="14.25">
      <c r="A80" s="310"/>
      <c r="B80" s="200" t="s">
        <v>75</v>
      </c>
      <c r="C80" s="102">
        <f>SUM(C66:C79)</f>
        <v>0</v>
      </c>
      <c r="D80" s="102">
        <f>SUM(D66:D79)</f>
        <v>0</v>
      </c>
      <c r="E80" s="247"/>
      <c r="F80" s="100">
        <f>SUM(F66:F79)</f>
        <v>0</v>
      </c>
      <c r="G80" s="100">
        <f>SUM(G66:G79)</f>
        <v>0</v>
      </c>
      <c r="H80" s="100">
        <f>SUM(H66:H79)</f>
        <v>0</v>
      </c>
      <c r="I80" s="101" t="e">
        <f t="shared" si="25"/>
        <v>#DIV/0!</v>
      </c>
      <c r="J80" s="103">
        <f>SUM(J66:J79)</f>
        <v>0</v>
      </c>
      <c r="K80" s="103">
        <f>SUM(K66:K79)</f>
        <v>0</v>
      </c>
      <c r="L80" s="103">
        <f>SUM(L66:L79)</f>
        <v>0</v>
      </c>
      <c r="M80" s="104" t="e">
        <f t="shared" si="22"/>
        <v>#DIV/0!</v>
      </c>
      <c r="N80" s="103">
        <f>SUM(N66:N79)</f>
        <v>0</v>
      </c>
      <c r="O80" s="103">
        <f>SUM(O66:O79)</f>
        <v>0</v>
      </c>
      <c r="P80" s="103">
        <f>SUM(P66:P79)</f>
        <v>0</v>
      </c>
      <c r="Q80" s="108" t="e">
        <f>P80/O80*100</f>
        <v>#DIV/0!</v>
      </c>
      <c r="R80" s="103">
        <f>SUM(R66:R79)</f>
        <v>0</v>
      </c>
      <c r="S80" s="103">
        <f>SUM(S66:S79)</f>
        <v>0</v>
      </c>
      <c r="T80" s="103">
        <f>SUM(T66:T79)</f>
        <v>0</v>
      </c>
      <c r="U80" s="108" t="e">
        <f>T80/S80*100</f>
        <v>#DIV/0!</v>
      </c>
      <c r="V80" s="103">
        <f>SUM(V66:V79)</f>
        <v>0</v>
      </c>
      <c r="W80" s="103">
        <f>SUM(W66:W79)</f>
        <v>0</v>
      </c>
      <c r="X80" s="103">
        <f>SUM(X66:X79)</f>
        <v>0</v>
      </c>
      <c r="Y80" s="104" t="e">
        <f t="shared" si="54"/>
        <v>#DIV/0!</v>
      </c>
      <c r="Z80" s="103">
        <f>SUM(Z66:Z79)</f>
        <v>0</v>
      </c>
      <c r="AA80" s="103">
        <f>SUM(AA66:AA79)</f>
        <v>0</v>
      </c>
      <c r="AB80" s="103">
        <f>SUM(AB66:AB79)</f>
        <v>0</v>
      </c>
      <c r="AC80" s="108" t="e">
        <f t="shared" si="51"/>
        <v>#DIV/0!</v>
      </c>
      <c r="AD80" s="103">
        <f>SUM(AD66:AD79)</f>
        <v>0</v>
      </c>
      <c r="AE80" s="103">
        <f>SUM(AE66:AE79)</f>
        <v>0</v>
      </c>
      <c r="AF80" s="103">
        <f>SUM(AF66:AF79)</f>
        <v>0</v>
      </c>
      <c r="AG80" s="108" t="e">
        <f t="shared" si="52"/>
        <v>#DIV/0!</v>
      </c>
      <c r="AH80" s="103">
        <f>SUM(AH66:AH79)</f>
        <v>0</v>
      </c>
      <c r="AI80" s="103">
        <f>SUM(AI66:AI79)</f>
        <v>0</v>
      </c>
      <c r="AJ80" s="103">
        <f>SUM(AJ66:AJ79)</f>
        <v>0</v>
      </c>
      <c r="AK80" s="108" t="e">
        <f>AJ80/AI80*100</f>
        <v>#DIV/0!</v>
      </c>
      <c r="AL80" s="103">
        <f>SUM(AL66:AL79)</f>
        <v>0</v>
      </c>
      <c r="AM80" s="103">
        <f>SUM(AM66:AM79)</f>
        <v>0</v>
      </c>
      <c r="AN80" s="103">
        <f>SUM(AN66:AN79)</f>
        <v>0</v>
      </c>
      <c r="AO80" s="108" t="e">
        <f>AN80/AM80*100</f>
        <v>#DIV/0!</v>
      </c>
      <c r="AP80" s="103">
        <f>SUM(AP66:AP79)</f>
        <v>0</v>
      </c>
      <c r="AQ80" s="103">
        <f>SUM(AQ66:AQ79)</f>
        <v>0</v>
      </c>
      <c r="AR80" s="103">
        <f>SUM(AR66:AR79)</f>
        <v>0</v>
      </c>
      <c r="AS80" s="104" t="e">
        <f t="shared" si="53"/>
        <v>#DIV/0!</v>
      </c>
      <c r="AT80" s="103">
        <f>SUM(AT66:AT79)</f>
        <v>0</v>
      </c>
      <c r="AU80" s="103">
        <f>SUM(AU66:AU79)</f>
        <v>0</v>
      </c>
      <c r="AV80" s="103">
        <f>SUM(AV66:AV79)</f>
        <v>0</v>
      </c>
      <c r="AW80" s="108" t="e">
        <f>AV80/AU80*100</f>
        <v>#DIV/0!</v>
      </c>
      <c r="AX80" s="103">
        <f>SUM(AX66:AX79)</f>
        <v>0</v>
      </c>
      <c r="AY80" s="103">
        <f>SUM(AY66:AY79)</f>
        <v>0</v>
      </c>
      <c r="AZ80" s="103">
        <f>SUM(AZ66:AZ79)</f>
        <v>0</v>
      </c>
      <c r="BA80" s="108" t="e">
        <f t="shared" si="36"/>
        <v>#DIV/0!</v>
      </c>
      <c r="BB80" s="103">
        <f>SUM(BB66:BB79)</f>
        <v>0</v>
      </c>
      <c r="BC80" s="103">
        <f>SUM(BC66:BC79)</f>
        <v>0</v>
      </c>
      <c r="BD80" s="103">
        <f>SUM(BD66:BD79)</f>
        <v>0</v>
      </c>
      <c r="BE80" s="107" t="e">
        <f t="shared" si="37"/>
        <v>#DIV/0!</v>
      </c>
      <c r="BF80" s="103">
        <f>SUM(BF66:BF79)</f>
        <v>0</v>
      </c>
      <c r="BG80" s="103">
        <f>SUM(BG66:BG79)</f>
        <v>0</v>
      </c>
      <c r="BH80" s="103">
        <f>SUM(BH66:BH79)</f>
        <v>0</v>
      </c>
      <c r="BI80" s="108" t="e">
        <f>BH80/BG80*100</f>
        <v>#DIV/0!</v>
      </c>
      <c r="BJ80" s="105">
        <f>SUM(BJ66:BJ79)</f>
        <v>0</v>
      </c>
      <c r="BK80" s="105">
        <f>SUM(BK66:BK79)</f>
        <v>0</v>
      </c>
      <c r="BL80" s="105">
        <f>SUM(BL66:BL79)</f>
        <v>0</v>
      </c>
      <c r="BM80" s="104" t="e">
        <f>BL80/BK80*100</f>
        <v>#DIV/0!</v>
      </c>
      <c r="BN80" s="105">
        <f>SUM(BN66:BN79)</f>
        <v>0</v>
      </c>
      <c r="BO80" s="105">
        <f>SUM(BO66:BO79)</f>
        <v>0</v>
      </c>
      <c r="BP80" s="105">
        <f>SUM(BP66:BP79)</f>
        <v>0</v>
      </c>
      <c r="BQ80" s="104" t="e">
        <f>BP80/BO80*100</f>
        <v>#DIV/0!</v>
      </c>
    </row>
    <row r="81" spans="1:69" ht="14.25">
      <c r="A81" s="297" t="s">
        <v>17</v>
      </c>
      <c r="B81" s="297"/>
      <c r="C81" s="103">
        <f>C20+C35+C50+C65+C80</f>
        <v>0</v>
      </c>
      <c r="D81" s="103">
        <f>D20+D35+D50+D65+D80</f>
        <v>0</v>
      </c>
      <c r="E81" s="248"/>
      <c r="F81" s="100">
        <f>F20+F35+F50+F65+F80</f>
        <v>0</v>
      </c>
      <c r="G81" s="100">
        <f>G20+G35+G50+G65+G80</f>
        <v>0</v>
      </c>
      <c r="H81" s="100">
        <f>H20+H35+H50+H65+H80</f>
        <v>0</v>
      </c>
      <c r="I81" s="101" t="e">
        <f t="shared" si="25"/>
        <v>#DIV/0!</v>
      </c>
      <c r="J81" s="103">
        <f>J20+J35+J50+J65+J80</f>
        <v>0</v>
      </c>
      <c r="K81" s="103">
        <f>K20+K35+K50+K65+K80</f>
        <v>0</v>
      </c>
      <c r="L81" s="103">
        <f>L20+L35+L50+L65+L80</f>
        <v>0</v>
      </c>
      <c r="M81" s="108" t="e">
        <f t="shared" si="22"/>
        <v>#DIV/0!</v>
      </c>
      <c r="N81" s="103">
        <f>N20+N35+N50+N65+N80</f>
        <v>0</v>
      </c>
      <c r="O81" s="103">
        <f>O20+O35+O50+O65+O80</f>
        <v>0</v>
      </c>
      <c r="P81" s="103">
        <f>P20+P35+P50+P65+P80</f>
        <v>0</v>
      </c>
      <c r="Q81" s="108" t="e">
        <f>P81/O81*100</f>
        <v>#DIV/0!</v>
      </c>
      <c r="R81" s="103">
        <f>R20+R35+R50+R65+R80</f>
        <v>0</v>
      </c>
      <c r="S81" s="103">
        <f>S20+S35+S50+S65+S80</f>
        <v>0</v>
      </c>
      <c r="T81" s="103">
        <f>T20+T35+T50+T65+T80</f>
        <v>0</v>
      </c>
      <c r="U81" s="108" t="e">
        <f>T81/S81*100</f>
        <v>#DIV/0!</v>
      </c>
      <c r="V81" s="103">
        <f>V20+V35+V50+V65+V80</f>
        <v>0</v>
      </c>
      <c r="W81" s="103">
        <f>W20+W35+W50+W65+W80</f>
        <v>0</v>
      </c>
      <c r="X81" s="103">
        <f>X20+X35+X50+X65+X80</f>
        <v>0</v>
      </c>
      <c r="Y81" s="108" t="e">
        <f t="shared" si="54"/>
        <v>#DIV/0!</v>
      </c>
      <c r="Z81" s="103">
        <f>Z20+Z35+Z50+Z65+Z80</f>
        <v>0</v>
      </c>
      <c r="AA81" s="103">
        <f>AA20+AA35+AA50+AA65+AA80</f>
        <v>0</v>
      </c>
      <c r="AB81" s="103">
        <f>AB20+AB35+AB50+AB65+AB80</f>
        <v>0</v>
      </c>
      <c r="AC81" s="108" t="e">
        <f t="shared" si="51"/>
        <v>#DIV/0!</v>
      </c>
      <c r="AD81" s="103">
        <f>AD20+AD35+AD50+AD65+AD80</f>
        <v>0</v>
      </c>
      <c r="AE81" s="103">
        <f>AE20+AE35+AE50+AE65+AE80</f>
        <v>0</v>
      </c>
      <c r="AF81" s="103">
        <f>AF20+AF35+AF50+AF65+AF80</f>
        <v>0</v>
      </c>
      <c r="AG81" s="108" t="e">
        <f t="shared" si="52"/>
        <v>#DIV/0!</v>
      </c>
      <c r="AH81" s="103">
        <f>AH20+AH35+AH50+AH65+AH80</f>
        <v>0</v>
      </c>
      <c r="AI81" s="103">
        <f>AI20+AI35+AI50+AI65+AI80</f>
        <v>0</v>
      </c>
      <c r="AJ81" s="103">
        <f>AJ20+AJ35+AJ50+AJ65+AJ80</f>
        <v>0</v>
      </c>
      <c r="AK81" s="108" t="e">
        <f>AJ81/AI81*100</f>
        <v>#DIV/0!</v>
      </c>
      <c r="AL81" s="103">
        <f>AL20+AL35+AL50+AL65+AL80</f>
        <v>0</v>
      </c>
      <c r="AM81" s="103">
        <f>AM20+AM35+AM50+AM65+AM80</f>
        <v>0</v>
      </c>
      <c r="AN81" s="103">
        <f>AN20+AN35+AN50+AN65+AN80</f>
        <v>0</v>
      </c>
      <c r="AO81" s="108" t="e">
        <f>AN81/AM81*100</f>
        <v>#DIV/0!</v>
      </c>
      <c r="AP81" s="103">
        <f>AP20+AP35+AP50+AP65+AP80</f>
        <v>0</v>
      </c>
      <c r="AQ81" s="103">
        <f>AQ20+AQ35+AQ50+AQ65+AQ80</f>
        <v>0</v>
      </c>
      <c r="AR81" s="103">
        <f>AR20+AR35+AR50+AR65+AR80</f>
        <v>0</v>
      </c>
      <c r="AS81" s="104" t="e">
        <f t="shared" si="53"/>
        <v>#DIV/0!</v>
      </c>
      <c r="AT81" s="103">
        <f>AT20+AT35+AT50+AT65+AT80</f>
        <v>0</v>
      </c>
      <c r="AU81" s="103">
        <f>AU20+AU35+AU50+AU65+AU80</f>
        <v>0</v>
      </c>
      <c r="AV81" s="103">
        <f>AV20+AV35+AV50+AV65+AV80</f>
        <v>0</v>
      </c>
      <c r="AW81" s="108" t="e">
        <f>AV81/AU81*100</f>
        <v>#DIV/0!</v>
      </c>
      <c r="AX81" s="103">
        <f>AX20+AX35+AX50+AX65+AX80</f>
        <v>0</v>
      </c>
      <c r="AY81" s="103">
        <f>AY20+AY35+AY50+AY65+AY80</f>
        <v>0</v>
      </c>
      <c r="AZ81" s="103">
        <f>AZ20+AZ35+AZ50+AZ65+AZ80</f>
        <v>0</v>
      </c>
      <c r="BA81" s="108" t="e">
        <f t="shared" si="36"/>
        <v>#DIV/0!</v>
      </c>
      <c r="BB81" s="103">
        <f>BB20+BB35+BB50+BB65+BB80</f>
        <v>0</v>
      </c>
      <c r="BC81" s="103">
        <f>BC20+BC35+BC50+BC65+BC80</f>
        <v>0</v>
      </c>
      <c r="BD81" s="103">
        <f>BD20+BD35+BD50+BD65+BD80</f>
        <v>0</v>
      </c>
      <c r="BE81" s="108" t="e">
        <f t="shared" si="37"/>
        <v>#DIV/0!</v>
      </c>
      <c r="BF81" s="103">
        <f>BF20+BF35+BF50+BF65+BF80</f>
        <v>0</v>
      </c>
      <c r="BG81" s="103">
        <f>BG20+BG35+BG50+BG65+BG80</f>
        <v>0</v>
      </c>
      <c r="BH81" s="103">
        <f>BH20+BH35+BH50+BH65+BH80</f>
        <v>0</v>
      </c>
      <c r="BI81" s="108" t="e">
        <f>BH81/BG81*100</f>
        <v>#DIV/0!</v>
      </c>
      <c r="BJ81" s="103">
        <f>BJ20+BJ35+BJ50+BJ65+BJ80</f>
        <v>0</v>
      </c>
      <c r="BK81" s="103">
        <f>BK20+BK35+BK50+BK65+BK80</f>
        <v>0</v>
      </c>
      <c r="BL81" s="103">
        <f>BL20+BL35+BL50+BL65+BL80</f>
        <v>0</v>
      </c>
      <c r="BM81" s="108" t="e">
        <f>BL81/BK81*100</f>
        <v>#DIV/0!</v>
      </c>
      <c r="BN81" s="103">
        <f>BN20+BN35+BN50+BN65+BN80</f>
        <v>0</v>
      </c>
      <c r="BO81" s="103">
        <f>BO20+BO35+BO50+BO65+BO80</f>
        <v>0</v>
      </c>
      <c r="BP81" s="103">
        <f>BP20+BP35+BP50+BP65+BP80</f>
        <v>0</v>
      </c>
      <c r="BQ81" s="108" t="e">
        <f>BP81/BO81*100</f>
        <v>#DIV/0!</v>
      </c>
    </row>
    <row r="82" spans="1:70" ht="14.25">
      <c r="A82" s="181"/>
      <c r="B82" s="181"/>
      <c r="C82" s="182"/>
      <c r="D82" s="182"/>
      <c r="E82" s="190">
        <f>E6</f>
        <v>0</v>
      </c>
      <c r="F82" s="183"/>
      <c r="G82" s="183"/>
      <c r="H82" s="183"/>
      <c r="I82" s="189">
        <f>J82+V82+AH82+AL82+AT82+AX82+BB82+BF82+BJ82+BN82</f>
        <v>0</v>
      </c>
      <c r="J82" s="249" t="str">
        <f>IF(K81+S81+O81&gt;0,"1","0")</f>
        <v>0</v>
      </c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1"/>
      <c r="V82" s="249" t="str">
        <f>IF(W81+AE81+AA81&gt;0,"1","0")</f>
        <v>0</v>
      </c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1"/>
      <c r="AH82" s="275" t="str">
        <f>IF(AI81&gt;0,"1","0")</f>
        <v>0</v>
      </c>
      <c r="AI82" s="259"/>
      <c r="AJ82" s="259"/>
      <c r="AK82" s="259"/>
      <c r="AL82" s="249" t="str">
        <f>IF(AM81+AQ81&gt;0,"1","0")</f>
        <v>0</v>
      </c>
      <c r="AM82" s="250"/>
      <c r="AN82" s="250"/>
      <c r="AO82" s="250"/>
      <c r="AP82" s="250"/>
      <c r="AQ82" s="250"/>
      <c r="AR82" s="250"/>
      <c r="AS82" s="251"/>
      <c r="AT82" s="249" t="str">
        <f>IF(AU81&gt;0,"1","0")</f>
        <v>0</v>
      </c>
      <c r="AU82" s="250"/>
      <c r="AV82" s="250"/>
      <c r="AW82" s="251"/>
      <c r="AX82" s="249" t="str">
        <f>IF(AY81&gt;0,"1","0")</f>
        <v>0</v>
      </c>
      <c r="AY82" s="250"/>
      <c r="AZ82" s="250"/>
      <c r="BA82" s="251"/>
      <c r="BB82" s="249" t="str">
        <f>IF(BC81&gt;0,"1","0")</f>
        <v>0</v>
      </c>
      <c r="BC82" s="250"/>
      <c r="BD82" s="250"/>
      <c r="BE82" s="251"/>
      <c r="BF82" s="249" t="str">
        <f>IF(BG81&gt;0,"1","0")</f>
        <v>0</v>
      </c>
      <c r="BG82" s="250"/>
      <c r="BH82" s="250"/>
      <c r="BI82" s="251"/>
      <c r="BJ82" s="249" t="str">
        <f>IF(BK81&gt;0,"1","0")</f>
        <v>0</v>
      </c>
      <c r="BK82" s="250"/>
      <c r="BL82" s="250"/>
      <c r="BM82" s="251"/>
      <c r="BN82" s="249" t="str">
        <f>IF(BO81&gt;0,"1","0")</f>
        <v>0</v>
      </c>
      <c r="BO82" s="250"/>
      <c r="BP82" s="250"/>
      <c r="BQ82" s="251"/>
      <c r="BR82" s="190">
        <f>BN82+BJ82+BF82+BB82+AX82+AT82+AL82+AH82+V82+J82</f>
        <v>0</v>
      </c>
    </row>
    <row r="83" spans="1:69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</row>
    <row r="84" spans="1:69" ht="20.25">
      <c r="A84" s="253" t="s">
        <v>156</v>
      </c>
      <c r="B84" s="254"/>
      <c r="C84" s="245" t="s">
        <v>248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41"/>
    </row>
    <row r="85" spans="1:69" ht="14.25" customHeight="1">
      <c r="A85" s="295" t="s">
        <v>70</v>
      </c>
      <c r="B85" s="279"/>
      <c r="C85" s="288" t="s">
        <v>15</v>
      </c>
      <c r="D85" s="288" t="s">
        <v>56</v>
      </c>
      <c r="E85" s="166"/>
      <c r="F85" s="274" t="s">
        <v>71</v>
      </c>
      <c r="G85" s="216"/>
      <c r="H85" s="216"/>
      <c r="I85" s="217"/>
      <c r="J85" s="274" t="s">
        <v>72</v>
      </c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9"/>
      <c r="V85" s="282" t="s">
        <v>190</v>
      </c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/>
      <c r="AH85" s="274"/>
      <c r="AI85" s="216"/>
      <c r="AJ85" s="216"/>
      <c r="AK85" s="217"/>
      <c r="AL85" s="274" t="s">
        <v>73</v>
      </c>
      <c r="AM85" s="216"/>
      <c r="AN85" s="216"/>
      <c r="AO85" s="216"/>
      <c r="AP85" s="216"/>
      <c r="AQ85" s="216"/>
      <c r="AR85" s="216"/>
      <c r="AS85" s="217"/>
      <c r="AT85" s="276"/>
      <c r="AU85" s="277"/>
      <c r="AV85" s="277"/>
      <c r="AW85" s="277"/>
      <c r="AX85" s="276"/>
      <c r="AY85" s="277"/>
      <c r="AZ85" s="277"/>
      <c r="BA85" s="277"/>
      <c r="BB85" s="276"/>
      <c r="BC85" s="277"/>
      <c r="BD85" s="277"/>
      <c r="BE85" s="277"/>
      <c r="BF85" s="274"/>
      <c r="BG85" s="216"/>
      <c r="BH85" s="216"/>
      <c r="BI85" s="217"/>
      <c r="BJ85" s="258" t="s">
        <v>195</v>
      </c>
      <c r="BK85" s="278"/>
      <c r="BL85" s="278"/>
      <c r="BM85" s="279"/>
      <c r="BN85" s="282" t="s">
        <v>196</v>
      </c>
      <c r="BO85" s="216"/>
      <c r="BP85" s="216"/>
      <c r="BQ85" s="273"/>
    </row>
    <row r="86" spans="1:69" ht="14.25" customHeight="1">
      <c r="A86" s="314"/>
      <c r="B86" s="315"/>
      <c r="C86" s="317"/>
      <c r="D86" s="317"/>
      <c r="E86" s="169"/>
      <c r="F86" s="295" t="s">
        <v>152</v>
      </c>
      <c r="G86" s="296" t="s">
        <v>68</v>
      </c>
      <c r="H86" s="296" t="s">
        <v>24</v>
      </c>
      <c r="I86" s="272" t="s">
        <v>85</v>
      </c>
      <c r="J86" s="274" t="s">
        <v>183</v>
      </c>
      <c r="K86" s="218"/>
      <c r="L86" s="218"/>
      <c r="M86" s="218"/>
      <c r="N86" s="274" t="s">
        <v>182</v>
      </c>
      <c r="O86" s="216"/>
      <c r="P86" s="216"/>
      <c r="Q86" s="217"/>
      <c r="R86" s="274" t="s">
        <v>184</v>
      </c>
      <c r="S86" s="216"/>
      <c r="T86" s="216"/>
      <c r="U86" s="217"/>
      <c r="V86" s="282" t="s">
        <v>191</v>
      </c>
      <c r="W86" s="216"/>
      <c r="X86" s="216"/>
      <c r="Y86" s="217"/>
      <c r="Z86" s="282" t="s">
        <v>192</v>
      </c>
      <c r="AA86" s="216"/>
      <c r="AB86" s="216"/>
      <c r="AC86" s="217"/>
      <c r="AD86" s="282" t="s">
        <v>6</v>
      </c>
      <c r="AE86" s="216"/>
      <c r="AF86" s="216"/>
      <c r="AG86" s="217"/>
      <c r="AH86" s="282" t="s">
        <v>4</v>
      </c>
      <c r="AI86" s="216"/>
      <c r="AJ86" s="216"/>
      <c r="AK86" s="217"/>
      <c r="AL86" s="282" t="s">
        <v>193</v>
      </c>
      <c r="AM86" s="216"/>
      <c r="AN86" s="216"/>
      <c r="AO86" s="217"/>
      <c r="AP86" s="282" t="s">
        <v>194</v>
      </c>
      <c r="AQ86" s="216"/>
      <c r="AR86" s="216"/>
      <c r="AS86" s="217"/>
      <c r="AT86" s="282" t="s">
        <v>12</v>
      </c>
      <c r="AU86" s="216"/>
      <c r="AV86" s="216"/>
      <c r="AW86" s="217"/>
      <c r="AX86" s="282" t="s">
        <v>77</v>
      </c>
      <c r="AY86" s="216"/>
      <c r="AZ86" s="216"/>
      <c r="BA86" s="217"/>
      <c r="BB86" s="282" t="s">
        <v>66</v>
      </c>
      <c r="BC86" s="216"/>
      <c r="BD86" s="216"/>
      <c r="BE86" s="217"/>
      <c r="BF86" s="282" t="s">
        <v>102</v>
      </c>
      <c r="BG86" s="216"/>
      <c r="BH86" s="216"/>
      <c r="BI86" s="217"/>
      <c r="BJ86" s="280"/>
      <c r="BK86" s="281"/>
      <c r="BL86" s="281"/>
      <c r="BM86" s="273"/>
      <c r="BN86" s="282" t="s">
        <v>14</v>
      </c>
      <c r="BO86" s="216"/>
      <c r="BP86" s="216"/>
      <c r="BQ86" s="217"/>
    </row>
    <row r="87" spans="1:69" ht="22.5" customHeight="1">
      <c r="A87" s="316"/>
      <c r="B87" s="273"/>
      <c r="C87" s="286"/>
      <c r="D87" s="286"/>
      <c r="E87" s="167"/>
      <c r="F87" s="280"/>
      <c r="G87" s="281"/>
      <c r="H87" s="281"/>
      <c r="I87" s="273"/>
      <c r="J87" s="71" t="s">
        <v>151</v>
      </c>
      <c r="K87" s="72" t="s">
        <v>188</v>
      </c>
      <c r="L87" s="72" t="s">
        <v>186</v>
      </c>
      <c r="M87" s="72" t="s">
        <v>185</v>
      </c>
      <c r="N87" s="71" t="s">
        <v>187</v>
      </c>
      <c r="O87" s="33" t="s">
        <v>67</v>
      </c>
      <c r="P87" s="33" t="s">
        <v>186</v>
      </c>
      <c r="Q87" s="33" t="s">
        <v>185</v>
      </c>
      <c r="R87" s="71" t="s">
        <v>187</v>
      </c>
      <c r="S87" s="33" t="s">
        <v>67</v>
      </c>
      <c r="T87" s="33" t="s">
        <v>186</v>
      </c>
      <c r="U87" s="33" t="s">
        <v>185</v>
      </c>
      <c r="V87" s="35" t="s">
        <v>152</v>
      </c>
      <c r="W87" s="33" t="s">
        <v>68</v>
      </c>
      <c r="X87" s="33" t="s">
        <v>24</v>
      </c>
      <c r="Y87" s="35" t="s">
        <v>22</v>
      </c>
      <c r="Z87" s="35" t="s">
        <v>152</v>
      </c>
      <c r="AA87" s="33" t="s">
        <v>68</v>
      </c>
      <c r="AB87" s="33" t="s">
        <v>24</v>
      </c>
      <c r="AC87" s="33" t="s">
        <v>22</v>
      </c>
      <c r="AD87" s="33" t="s">
        <v>152</v>
      </c>
      <c r="AE87" s="33" t="s">
        <v>68</v>
      </c>
      <c r="AF87" s="33" t="s">
        <v>24</v>
      </c>
      <c r="AG87" s="33" t="s">
        <v>22</v>
      </c>
      <c r="AH87" s="33" t="s">
        <v>152</v>
      </c>
      <c r="AI87" s="33" t="s">
        <v>98</v>
      </c>
      <c r="AJ87" s="33" t="s">
        <v>24</v>
      </c>
      <c r="AK87" s="33" t="s">
        <v>22</v>
      </c>
      <c r="AL87" s="33" t="s">
        <v>152</v>
      </c>
      <c r="AM87" s="33" t="s">
        <v>244</v>
      </c>
      <c r="AN87" s="33" t="s">
        <v>24</v>
      </c>
      <c r="AO87" s="33" t="s">
        <v>22</v>
      </c>
      <c r="AP87" s="33" t="s">
        <v>152</v>
      </c>
      <c r="AQ87" s="33" t="s">
        <v>98</v>
      </c>
      <c r="AR87" s="33" t="s">
        <v>24</v>
      </c>
      <c r="AS87" s="33" t="s">
        <v>22</v>
      </c>
      <c r="AT87" s="33" t="s">
        <v>152</v>
      </c>
      <c r="AU87" s="33" t="s">
        <v>67</v>
      </c>
      <c r="AV87" s="33" t="s">
        <v>24</v>
      </c>
      <c r="AW87" s="33" t="s">
        <v>22</v>
      </c>
      <c r="AX87" s="33" t="s">
        <v>152</v>
      </c>
      <c r="AY87" s="33" t="s">
        <v>67</v>
      </c>
      <c r="AZ87" s="33" t="s">
        <v>24</v>
      </c>
      <c r="BA87" s="33" t="s">
        <v>22</v>
      </c>
      <c r="BB87" s="33" t="s">
        <v>152</v>
      </c>
      <c r="BC87" s="33" t="s">
        <v>67</v>
      </c>
      <c r="BD87" s="33" t="s">
        <v>24</v>
      </c>
      <c r="BE87" s="33" t="s">
        <v>22</v>
      </c>
      <c r="BF87" s="33" t="s">
        <v>152</v>
      </c>
      <c r="BG87" s="33" t="s">
        <v>67</v>
      </c>
      <c r="BH87" s="33" t="s">
        <v>24</v>
      </c>
      <c r="BI87" s="33" t="s">
        <v>22</v>
      </c>
      <c r="BJ87" s="33" t="s">
        <v>152</v>
      </c>
      <c r="BK87" s="33" t="s">
        <v>98</v>
      </c>
      <c r="BL87" s="33" t="s">
        <v>24</v>
      </c>
      <c r="BM87" s="33" t="s">
        <v>22</v>
      </c>
      <c r="BN87" s="33" t="s">
        <v>152</v>
      </c>
      <c r="BO87" s="33" t="s">
        <v>98</v>
      </c>
      <c r="BP87" s="33" t="s">
        <v>24</v>
      </c>
      <c r="BQ87" s="33" t="s">
        <v>22</v>
      </c>
    </row>
    <row r="88" spans="1:69" ht="14.25">
      <c r="A88" s="311" t="s">
        <v>78</v>
      </c>
      <c r="B88" s="32">
        <f>B21</f>
        <v>0</v>
      </c>
      <c r="C88" s="99">
        <f aca="true" t="shared" si="55" ref="C88:H92">SUM(C6,C21,C36,C51,C66)</f>
        <v>0</v>
      </c>
      <c r="D88" s="99">
        <f t="shared" si="55"/>
        <v>0</v>
      </c>
      <c r="E88" s="99"/>
      <c r="F88" s="99">
        <f t="shared" si="55"/>
        <v>0</v>
      </c>
      <c r="G88" s="99">
        <f t="shared" si="55"/>
        <v>0</v>
      </c>
      <c r="H88" s="99">
        <f t="shared" si="55"/>
        <v>0</v>
      </c>
      <c r="I88" s="124" t="e">
        <f aca="true" t="shared" si="56" ref="I88:I100">H88/G88*100</f>
        <v>#DIV/0!</v>
      </c>
      <c r="J88" s="168">
        <f aca="true" t="shared" si="57" ref="J88:L101">SUM(J6,J21,J36,J51,J66)</f>
        <v>0</v>
      </c>
      <c r="K88" s="168">
        <f t="shared" si="57"/>
        <v>0</v>
      </c>
      <c r="L88" s="168">
        <f t="shared" si="57"/>
        <v>0</v>
      </c>
      <c r="M88" s="108" t="e">
        <f aca="true" t="shared" si="58" ref="M88:M102">L88/K88*100</f>
        <v>#DIV/0!</v>
      </c>
      <c r="N88" s="168">
        <f aca="true" t="shared" si="59" ref="N88:P101">SUM(N6,N21,N36,N51,N66)</f>
        <v>0</v>
      </c>
      <c r="O88" s="168">
        <f t="shared" si="59"/>
        <v>0</v>
      </c>
      <c r="P88" s="168">
        <f t="shared" si="59"/>
        <v>0</v>
      </c>
      <c r="Q88" s="108" t="e">
        <f aca="true" t="shared" si="60" ref="Q88:Q102">P88/O88*100</f>
        <v>#DIV/0!</v>
      </c>
      <c r="R88" s="168">
        <f aca="true" t="shared" si="61" ref="R88:T101">SUM(R6,R21,R36,R51,R66)</f>
        <v>0</v>
      </c>
      <c r="S88" s="168">
        <f t="shared" si="61"/>
        <v>0</v>
      </c>
      <c r="T88" s="168">
        <f t="shared" si="61"/>
        <v>0</v>
      </c>
      <c r="U88" s="108" t="e">
        <f aca="true" t="shared" si="62" ref="U88:U102">T88/S88*100</f>
        <v>#DIV/0!</v>
      </c>
      <c r="V88" s="168">
        <f aca="true" t="shared" si="63" ref="V88:X101">SUM(V6,V21,V36,V51,V66)</f>
        <v>0</v>
      </c>
      <c r="W88" s="168">
        <f t="shared" si="63"/>
        <v>0</v>
      </c>
      <c r="X88" s="168">
        <f t="shared" si="63"/>
        <v>0</v>
      </c>
      <c r="Y88" s="124" t="e">
        <f aca="true" t="shared" si="64" ref="Y88:Y102">X88/W88*100</f>
        <v>#DIV/0!</v>
      </c>
      <c r="Z88" s="168">
        <f aca="true" t="shared" si="65" ref="Z88:AB101">SUM(Z6,Z21,Z36,Z51,Z66)</f>
        <v>0</v>
      </c>
      <c r="AA88" s="168">
        <f t="shared" si="65"/>
        <v>0</v>
      </c>
      <c r="AB88" s="168">
        <f t="shared" si="65"/>
        <v>0</v>
      </c>
      <c r="AC88" s="124" t="e">
        <f aca="true" t="shared" si="66" ref="AC88:AC101">AB88/AA88*100</f>
        <v>#DIV/0!</v>
      </c>
      <c r="AD88" s="168">
        <f aca="true" t="shared" si="67" ref="AD88:AF101">SUM(AD6,AD21,AD36,AD51,AD66)</f>
        <v>0</v>
      </c>
      <c r="AE88" s="168">
        <f t="shared" si="67"/>
        <v>0</v>
      </c>
      <c r="AF88" s="168">
        <f t="shared" si="67"/>
        <v>0</v>
      </c>
      <c r="AG88" s="124" t="e">
        <f aca="true" t="shared" si="68" ref="AG88:AG101">AF88/AE88*100</f>
        <v>#DIV/0!</v>
      </c>
      <c r="AH88" s="168">
        <f aca="true" t="shared" si="69" ref="AH88:AJ101">SUM(AH6,AH21,AH36,AH51,AH66)</f>
        <v>0</v>
      </c>
      <c r="AI88" s="168">
        <f t="shared" si="69"/>
        <v>0</v>
      </c>
      <c r="AJ88" s="168">
        <f t="shared" si="69"/>
        <v>0</v>
      </c>
      <c r="AK88" s="124" t="e">
        <f aca="true" t="shared" si="70" ref="AK88:AK101">AJ88/AI88*100</f>
        <v>#DIV/0!</v>
      </c>
      <c r="AL88" s="168">
        <f aca="true" t="shared" si="71" ref="AL88:AN101">SUM(AL6,AL21,AL36,AL51,AL66)</f>
        <v>0</v>
      </c>
      <c r="AM88" s="168">
        <f t="shared" si="71"/>
        <v>0</v>
      </c>
      <c r="AN88" s="168">
        <f t="shared" si="71"/>
        <v>0</v>
      </c>
      <c r="AO88" s="124" t="e">
        <f aca="true" t="shared" si="72" ref="AO88:AO101">AN88/AM88*100</f>
        <v>#DIV/0!</v>
      </c>
      <c r="AP88" s="168">
        <f aca="true" t="shared" si="73" ref="AP88:AR101">SUM(AP6,AP21,AP36,AP51,AP66)</f>
        <v>0</v>
      </c>
      <c r="AQ88" s="168">
        <f t="shared" si="73"/>
        <v>0</v>
      </c>
      <c r="AR88" s="168">
        <f t="shared" si="73"/>
        <v>0</v>
      </c>
      <c r="AS88" s="124" t="e">
        <f aca="true" t="shared" si="74" ref="AS88:AS96">AR88/AQ88*100</f>
        <v>#DIV/0!</v>
      </c>
      <c r="AT88" s="168">
        <f aca="true" t="shared" si="75" ref="AT88:AV101">SUM(AT6,AT21,AT36,AT51,AT66)</f>
        <v>0</v>
      </c>
      <c r="AU88" s="168">
        <f t="shared" si="75"/>
        <v>0</v>
      </c>
      <c r="AV88" s="168">
        <f t="shared" si="75"/>
        <v>0</v>
      </c>
      <c r="AW88" s="124" t="e">
        <f aca="true" t="shared" si="76" ref="AW88:AW101">AV88/AU88*100</f>
        <v>#DIV/0!</v>
      </c>
      <c r="AX88" s="168">
        <f aca="true" t="shared" si="77" ref="AX88:AZ101">SUM(AX6,AX21,AX36,AX51,AX66)</f>
        <v>0</v>
      </c>
      <c r="AY88" s="168">
        <f t="shared" si="77"/>
        <v>0</v>
      </c>
      <c r="AZ88" s="168">
        <f t="shared" si="77"/>
        <v>0</v>
      </c>
      <c r="BA88" s="124" t="e">
        <f aca="true" t="shared" si="78" ref="BA88:BA101">AZ88/AY88*100</f>
        <v>#DIV/0!</v>
      </c>
      <c r="BB88" s="168">
        <f aca="true" t="shared" si="79" ref="BB88:BD101">SUM(BB6,BB21,BB36,BB51,BB66)</f>
        <v>0</v>
      </c>
      <c r="BC88" s="168">
        <f t="shared" si="79"/>
        <v>0</v>
      </c>
      <c r="BD88" s="168">
        <f t="shared" si="79"/>
        <v>0</v>
      </c>
      <c r="BE88" s="124" t="e">
        <f aca="true" t="shared" si="80" ref="BE88:BE101">BD88/BC88*100</f>
        <v>#DIV/0!</v>
      </c>
      <c r="BF88" s="168">
        <f aca="true" t="shared" si="81" ref="BF88:BH101">SUM(BF6,BF21,BF36,BF51,BF66)</f>
        <v>0</v>
      </c>
      <c r="BG88" s="168">
        <f t="shared" si="81"/>
        <v>0</v>
      </c>
      <c r="BH88" s="168">
        <f t="shared" si="81"/>
        <v>0</v>
      </c>
      <c r="BI88" s="124" t="e">
        <f aca="true" t="shared" si="82" ref="BI88:BI101">BH88/BG88*100</f>
        <v>#DIV/0!</v>
      </c>
      <c r="BJ88" s="168">
        <f aca="true" t="shared" si="83" ref="BJ88:BL101">SUM(BJ6,BJ21,BJ36,BJ51,BJ66)</f>
        <v>0</v>
      </c>
      <c r="BK88" s="168">
        <f t="shared" si="83"/>
        <v>0</v>
      </c>
      <c r="BL88" s="168">
        <f t="shared" si="83"/>
        <v>0</v>
      </c>
      <c r="BM88" s="124" t="e">
        <f aca="true" t="shared" si="84" ref="BM88:BM101">BL88/BK88*100</f>
        <v>#DIV/0!</v>
      </c>
      <c r="BN88" s="168">
        <f aca="true" t="shared" si="85" ref="BN88:BP101">SUM(BN6,BN21,BN36,BN51,BN66)</f>
        <v>0</v>
      </c>
      <c r="BO88" s="168">
        <f t="shared" si="85"/>
        <v>0</v>
      </c>
      <c r="BP88" s="168">
        <f t="shared" si="85"/>
        <v>0</v>
      </c>
      <c r="BQ88" s="124" t="e">
        <f aca="true" t="shared" si="86" ref="BQ88:BQ102">BP88/BO88*100</f>
        <v>#DIV/0!</v>
      </c>
    </row>
    <row r="89" spans="1:69" ht="14.25">
      <c r="A89" s="312"/>
      <c r="B89" s="32">
        <f aca="true" t="shared" si="87" ref="B89:B101">B22</f>
        <v>0</v>
      </c>
      <c r="C89" s="99">
        <f t="shared" si="55"/>
        <v>0</v>
      </c>
      <c r="D89" s="99">
        <f t="shared" si="55"/>
        <v>0</v>
      </c>
      <c r="E89" s="99"/>
      <c r="F89" s="99">
        <f t="shared" si="55"/>
        <v>0</v>
      </c>
      <c r="G89" s="99">
        <f t="shared" si="55"/>
        <v>0</v>
      </c>
      <c r="H89" s="99">
        <f t="shared" si="55"/>
        <v>0</v>
      </c>
      <c r="I89" s="101" t="e">
        <f t="shared" si="56"/>
        <v>#DIV/0!</v>
      </c>
      <c r="J89" s="168">
        <f t="shared" si="57"/>
        <v>0</v>
      </c>
      <c r="K89" s="168">
        <f t="shared" si="57"/>
        <v>0</v>
      </c>
      <c r="L89" s="168">
        <f t="shared" si="57"/>
        <v>0</v>
      </c>
      <c r="M89" s="108" t="e">
        <f t="shared" si="58"/>
        <v>#DIV/0!</v>
      </c>
      <c r="N89" s="168">
        <f t="shared" si="59"/>
        <v>0</v>
      </c>
      <c r="O89" s="168">
        <f t="shared" si="59"/>
        <v>0</v>
      </c>
      <c r="P89" s="168">
        <f t="shared" si="59"/>
        <v>0</v>
      </c>
      <c r="Q89" s="108" t="e">
        <f t="shared" si="60"/>
        <v>#DIV/0!</v>
      </c>
      <c r="R89" s="168">
        <f t="shared" si="61"/>
        <v>0</v>
      </c>
      <c r="S89" s="168">
        <f t="shared" si="61"/>
        <v>0</v>
      </c>
      <c r="T89" s="168">
        <f t="shared" si="61"/>
        <v>0</v>
      </c>
      <c r="U89" s="108" t="e">
        <f t="shared" si="62"/>
        <v>#DIV/0!</v>
      </c>
      <c r="V89" s="168">
        <f t="shared" si="63"/>
        <v>0</v>
      </c>
      <c r="W89" s="168">
        <f t="shared" si="63"/>
        <v>0</v>
      </c>
      <c r="X89" s="168">
        <f t="shared" si="63"/>
        <v>0</v>
      </c>
      <c r="Y89" s="124" t="e">
        <f t="shared" si="64"/>
        <v>#DIV/0!</v>
      </c>
      <c r="Z89" s="168">
        <f t="shared" si="65"/>
        <v>0</v>
      </c>
      <c r="AA89" s="168">
        <f t="shared" si="65"/>
        <v>0</v>
      </c>
      <c r="AB89" s="168">
        <f t="shared" si="65"/>
        <v>0</v>
      </c>
      <c r="AC89" s="124" t="e">
        <f t="shared" si="66"/>
        <v>#DIV/0!</v>
      </c>
      <c r="AD89" s="168">
        <f t="shared" si="67"/>
        <v>0</v>
      </c>
      <c r="AE89" s="168">
        <f t="shared" si="67"/>
        <v>0</v>
      </c>
      <c r="AF89" s="168">
        <f t="shared" si="67"/>
        <v>0</v>
      </c>
      <c r="AG89" s="124" t="e">
        <f t="shared" si="68"/>
        <v>#DIV/0!</v>
      </c>
      <c r="AH89" s="168">
        <f t="shared" si="69"/>
        <v>0</v>
      </c>
      <c r="AI89" s="168">
        <f t="shared" si="69"/>
        <v>0</v>
      </c>
      <c r="AJ89" s="168">
        <f t="shared" si="69"/>
        <v>0</v>
      </c>
      <c r="AK89" s="124" t="e">
        <f t="shared" si="70"/>
        <v>#DIV/0!</v>
      </c>
      <c r="AL89" s="168">
        <f t="shared" si="71"/>
        <v>0</v>
      </c>
      <c r="AM89" s="168">
        <f t="shared" si="71"/>
        <v>0</v>
      </c>
      <c r="AN89" s="168">
        <f t="shared" si="71"/>
        <v>0</v>
      </c>
      <c r="AO89" s="124" t="e">
        <f t="shared" si="72"/>
        <v>#DIV/0!</v>
      </c>
      <c r="AP89" s="168">
        <f t="shared" si="73"/>
        <v>0</v>
      </c>
      <c r="AQ89" s="168">
        <f t="shared" si="73"/>
        <v>0</v>
      </c>
      <c r="AR89" s="168">
        <f t="shared" si="73"/>
        <v>0</v>
      </c>
      <c r="AS89" s="124" t="e">
        <f t="shared" si="74"/>
        <v>#DIV/0!</v>
      </c>
      <c r="AT89" s="168">
        <f aca="true" t="shared" si="88" ref="AT89:AV90">SUM(AT7,AT22,AT37,AT52,AT67)</f>
        <v>0</v>
      </c>
      <c r="AU89" s="168">
        <f t="shared" si="88"/>
        <v>0</v>
      </c>
      <c r="AV89" s="168">
        <f t="shared" si="88"/>
        <v>0</v>
      </c>
      <c r="AW89" s="124" t="e">
        <f t="shared" si="76"/>
        <v>#DIV/0!</v>
      </c>
      <c r="AX89" s="168">
        <f t="shared" si="77"/>
        <v>0</v>
      </c>
      <c r="AY89" s="168">
        <f t="shared" si="77"/>
        <v>0</v>
      </c>
      <c r="AZ89" s="168">
        <f t="shared" si="77"/>
        <v>0</v>
      </c>
      <c r="BA89" s="124" t="e">
        <f t="shared" si="78"/>
        <v>#DIV/0!</v>
      </c>
      <c r="BB89" s="168">
        <f t="shared" si="79"/>
        <v>0</v>
      </c>
      <c r="BC89" s="168">
        <f t="shared" si="79"/>
        <v>0</v>
      </c>
      <c r="BD89" s="168">
        <f t="shared" si="79"/>
        <v>0</v>
      </c>
      <c r="BE89" s="124" t="e">
        <f t="shared" si="80"/>
        <v>#DIV/0!</v>
      </c>
      <c r="BF89" s="168">
        <f t="shared" si="81"/>
        <v>0</v>
      </c>
      <c r="BG89" s="168">
        <f t="shared" si="81"/>
        <v>0</v>
      </c>
      <c r="BH89" s="168">
        <f t="shared" si="81"/>
        <v>0</v>
      </c>
      <c r="BI89" s="124" t="e">
        <f t="shared" si="82"/>
        <v>#DIV/0!</v>
      </c>
      <c r="BJ89" s="168">
        <f t="shared" si="83"/>
        <v>0</v>
      </c>
      <c r="BK89" s="168">
        <f t="shared" si="83"/>
        <v>0</v>
      </c>
      <c r="BL89" s="168">
        <f t="shared" si="83"/>
        <v>0</v>
      </c>
      <c r="BM89" s="124" t="e">
        <f t="shared" si="84"/>
        <v>#DIV/0!</v>
      </c>
      <c r="BN89" s="168">
        <f t="shared" si="85"/>
        <v>0</v>
      </c>
      <c r="BO89" s="168">
        <f t="shared" si="85"/>
        <v>0</v>
      </c>
      <c r="BP89" s="168">
        <f t="shared" si="85"/>
        <v>0</v>
      </c>
      <c r="BQ89" s="124" t="e">
        <f t="shared" si="86"/>
        <v>#DIV/0!</v>
      </c>
    </row>
    <row r="90" spans="1:69" ht="14.25">
      <c r="A90" s="312"/>
      <c r="B90" s="32">
        <f t="shared" si="87"/>
        <v>0</v>
      </c>
      <c r="C90" s="99">
        <f t="shared" si="55"/>
        <v>0</v>
      </c>
      <c r="D90" s="99">
        <f t="shared" si="55"/>
        <v>0</v>
      </c>
      <c r="E90" s="99"/>
      <c r="F90" s="99">
        <f t="shared" si="55"/>
        <v>0</v>
      </c>
      <c r="G90" s="99">
        <f t="shared" si="55"/>
        <v>0</v>
      </c>
      <c r="H90" s="99">
        <f t="shared" si="55"/>
        <v>0</v>
      </c>
      <c r="I90" s="101" t="e">
        <f t="shared" si="56"/>
        <v>#DIV/0!</v>
      </c>
      <c r="J90" s="168">
        <f t="shared" si="57"/>
        <v>0</v>
      </c>
      <c r="K90" s="168">
        <f t="shared" si="57"/>
        <v>0</v>
      </c>
      <c r="L90" s="168">
        <f t="shared" si="57"/>
        <v>0</v>
      </c>
      <c r="M90" s="108" t="e">
        <f t="shared" si="58"/>
        <v>#DIV/0!</v>
      </c>
      <c r="N90" s="168">
        <f t="shared" si="59"/>
        <v>0</v>
      </c>
      <c r="O90" s="168">
        <f t="shared" si="59"/>
        <v>0</v>
      </c>
      <c r="P90" s="168">
        <f t="shared" si="59"/>
        <v>0</v>
      </c>
      <c r="Q90" s="108" t="e">
        <f t="shared" si="60"/>
        <v>#DIV/0!</v>
      </c>
      <c r="R90" s="168">
        <f t="shared" si="61"/>
        <v>0</v>
      </c>
      <c r="S90" s="168">
        <f t="shared" si="61"/>
        <v>0</v>
      </c>
      <c r="T90" s="168">
        <f t="shared" si="61"/>
        <v>0</v>
      </c>
      <c r="U90" s="108" t="e">
        <f t="shared" si="62"/>
        <v>#DIV/0!</v>
      </c>
      <c r="V90" s="168">
        <f t="shared" si="63"/>
        <v>0</v>
      </c>
      <c r="W90" s="168">
        <f t="shared" si="63"/>
        <v>0</v>
      </c>
      <c r="X90" s="168">
        <f t="shared" si="63"/>
        <v>0</v>
      </c>
      <c r="Y90" s="124" t="e">
        <f t="shared" si="64"/>
        <v>#DIV/0!</v>
      </c>
      <c r="Z90" s="168">
        <f t="shared" si="65"/>
        <v>0</v>
      </c>
      <c r="AA90" s="168">
        <f t="shared" si="65"/>
        <v>0</v>
      </c>
      <c r="AB90" s="168">
        <f t="shared" si="65"/>
        <v>0</v>
      </c>
      <c r="AC90" s="124" t="e">
        <f t="shared" si="66"/>
        <v>#DIV/0!</v>
      </c>
      <c r="AD90" s="168">
        <f t="shared" si="67"/>
        <v>0</v>
      </c>
      <c r="AE90" s="168">
        <f t="shared" si="67"/>
        <v>0</v>
      </c>
      <c r="AF90" s="168">
        <f t="shared" si="67"/>
        <v>0</v>
      </c>
      <c r="AG90" s="124" t="e">
        <f t="shared" si="68"/>
        <v>#DIV/0!</v>
      </c>
      <c r="AH90" s="168">
        <f t="shared" si="69"/>
        <v>0</v>
      </c>
      <c r="AI90" s="168">
        <f t="shared" si="69"/>
        <v>0</v>
      </c>
      <c r="AJ90" s="168">
        <f t="shared" si="69"/>
        <v>0</v>
      </c>
      <c r="AK90" s="124" t="e">
        <f t="shared" si="70"/>
        <v>#DIV/0!</v>
      </c>
      <c r="AL90" s="168">
        <f t="shared" si="71"/>
        <v>0</v>
      </c>
      <c r="AM90" s="168">
        <f t="shared" si="71"/>
        <v>0</v>
      </c>
      <c r="AN90" s="168">
        <f t="shared" si="71"/>
        <v>0</v>
      </c>
      <c r="AO90" s="124" t="e">
        <f t="shared" si="72"/>
        <v>#DIV/0!</v>
      </c>
      <c r="AP90" s="168">
        <f t="shared" si="73"/>
        <v>0</v>
      </c>
      <c r="AQ90" s="168">
        <f t="shared" si="73"/>
        <v>0</v>
      </c>
      <c r="AR90" s="168">
        <f t="shared" si="73"/>
        <v>0</v>
      </c>
      <c r="AS90" s="124" t="e">
        <f t="shared" si="74"/>
        <v>#DIV/0!</v>
      </c>
      <c r="AT90" s="168">
        <f t="shared" si="88"/>
        <v>0</v>
      </c>
      <c r="AU90" s="168">
        <f t="shared" si="88"/>
        <v>0</v>
      </c>
      <c r="AV90" s="168">
        <f t="shared" si="88"/>
        <v>0</v>
      </c>
      <c r="AW90" s="124" t="e">
        <f t="shared" si="76"/>
        <v>#DIV/0!</v>
      </c>
      <c r="AX90" s="168">
        <f t="shared" si="77"/>
        <v>0</v>
      </c>
      <c r="AY90" s="168">
        <f t="shared" si="77"/>
        <v>0</v>
      </c>
      <c r="AZ90" s="168">
        <f t="shared" si="77"/>
        <v>0</v>
      </c>
      <c r="BA90" s="124" t="e">
        <f t="shared" si="78"/>
        <v>#DIV/0!</v>
      </c>
      <c r="BB90" s="168">
        <f t="shared" si="79"/>
        <v>0</v>
      </c>
      <c r="BC90" s="168">
        <f t="shared" si="79"/>
        <v>0</v>
      </c>
      <c r="BD90" s="168">
        <f t="shared" si="79"/>
        <v>0</v>
      </c>
      <c r="BE90" s="124" t="e">
        <f t="shared" si="80"/>
        <v>#DIV/0!</v>
      </c>
      <c r="BF90" s="168">
        <f t="shared" si="81"/>
        <v>0</v>
      </c>
      <c r="BG90" s="168">
        <f t="shared" si="81"/>
        <v>0</v>
      </c>
      <c r="BH90" s="168">
        <f t="shared" si="81"/>
        <v>0</v>
      </c>
      <c r="BI90" s="124" t="e">
        <f t="shared" si="82"/>
        <v>#DIV/0!</v>
      </c>
      <c r="BJ90" s="168">
        <f t="shared" si="83"/>
        <v>0</v>
      </c>
      <c r="BK90" s="168">
        <f t="shared" si="83"/>
        <v>0</v>
      </c>
      <c r="BL90" s="168">
        <f t="shared" si="83"/>
        <v>0</v>
      </c>
      <c r="BM90" s="124" t="e">
        <f t="shared" si="84"/>
        <v>#DIV/0!</v>
      </c>
      <c r="BN90" s="168">
        <f t="shared" si="85"/>
        <v>0</v>
      </c>
      <c r="BO90" s="168">
        <f t="shared" si="85"/>
        <v>0</v>
      </c>
      <c r="BP90" s="168">
        <f t="shared" si="85"/>
        <v>0</v>
      </c>
      <c r="BQ90" s="124" t="e">
        <f t="shared" si="86"/>
        <v>#DIV/0!</v>
      </c>
    </row>
    <row r="91" spans="1:69" ht="14.25">
      <c r="A91" s="312"/>
      <c r="B91" s="32">
        <f t="shared" si="87"/>
        <v>0</v>
      </c>
      <c r="C91" s="99">
        <f t="shared" si="55"/>
        <v>0</v>
      </c>
      <c r="D91" s="99">
        <f t="shared" si="55"/>
        <v>0</v>
      </c>
      <c r="E91" s="99"/>
      <c r="F91" s="99">
        <f t="shared" si="55"/>
        <v>0</v>
      </c>
      <c r="G91" s="99">
        <f t="shared" si="55"/>
        <v>0</v>
      </c>
      <c r="H91" s="99">
        <f t="shared" si="55"/>
        <v>0</v>
      </c>
      <c r="I91" s="101" t="e">
        <f t="shared" si="56"/>
        <v>#DIV/0!</v>
      </c>
      <c r="J91" s="168">
        <f t="shared" si="57"/>
        <v>0</v>
      </c>
      <c r="K91" s="168">
        <f t="shared" si="57"/>
        <v>0</v>
      </c>
      <c r="L91" s="168">
        <f t="shared" si="57"/>
        <v>0</v>
      </c>
      <c r="M91" s="108" t="e">
        <f t="shared" si="58"/>
        <v>#DIV/0!</v>
      </c>
      <c r="N91" s="168">
        <f t="shared" si="59"/>
        <v>0</v>
      </c>
      <c r="O91" s="168">
        <f t="shared" si="59"/>
        <v>0</v>
      </c>
      <c r="P91" s="168">
        <f t="shared" si="59"/>
        <v>0</v>
      </c>
      <c r="Q91" s="108" t="e">
        <f t="shared" si="60"/>
        <v>#DIV/0!</v>
      </c>
      <c r="R91" s="168">
        <f t="shared" si="61"/>
        <v>0</v>
      </c>
      <c r="S91" s="168">
        <f t="shared" si="61"/>
        <v>0</v>
      </c>
      <c r="T91" s="168">
        <f t="shared" si="61"/>
        <v>0</v>
      </c>
      <c r="U91" s="108" t="e">
        <f t="shared" si="62"/>
        <v>#DIV/0!</v>
      </c>
      <c r="V91" s="168">
        <f t="shared" si="63"/>
        <v>0</v>
      </c>
      <c r="W91" s="168">
        <f t="shared" si="63"/>
        <v>0</v>
      </c>
      <c r="X91" s="168">
        <f t="shared" si="63"/>
        <v>0</v>
      </c>
      <c r="Y91" s="124" t="e">
        <f t="shared" si="64"/>
        <v>#DIV/0!</v>
      </c>
      <c r="Z91" s="168">
        <f t="shared" si="65"/>
        <v>0</v>
      </c>
      <c r="AA91" s="168">
        <f t="shared" si="65"/>
        <v>0</v>
      </c>
      <c r="AB91" s="168">
        <f t="shared" si="65"/>
        <v>0</v>
      </c>
      <c r="AC91" s="124" t="e">
        <f t="shared" si="66"/>
        <v>#DIV/0!</v>
      </c>
      <c r="AD91" s="168">
        <f t="shared" si="67"/>
        <v>0</v>
      </c>
      <c r="AE91" s="168">
        <f t="shared" si="67"/>
        <v>0</v>
      </c>
      <c r="AF91" s="168">
        <f t="shared" si="67"/>
        <v>0</v>
      </c>
      <c r="AG91" s="124" t="e">
        <f t="shared" si="68"/>
        <v>#DIV/0!</v>
      </c>
      <c r="AH91" s="168">
        <f t="shared" si="69"/>
        <v>0</v>
      </c>
      <c r="AI91" s="168">
        <f t="shared" si="69"/>
        <v>0</v>
      </c>
      <c r="AJ91" s="168">
        <f t="shared" si="69"/>
        <v>0</v>
      </c>
      <c r="AK91" s="124" t="e">
        <f t="shared" si="70"/>
        <v>#DIV/0!</v>
      </c>
      <c r="AL91" s="168">
        <f t="shared" si="71"/>
        <v>0</v>
      </c>
      <c r="AM91" s="168">
        <f t="shared" si="71"/>
        <v>0</v>
      </c>
      <c r="AN91" s="168">
        <f t="shared" si="71"/>
        <v>0</v>
      </c>
      <c r="AO91" s="124" t="e">
        <f t="shared" si="72"/>
        <v>#DIV/0!</v>
      </c>
      <c r="AP91" s="168">
        <f t="shared" si="73"/>
        <v>0</v>
      </c>
      <c r="AQ91" s="168">
        <f t="shared" si="73"/>
        <v>0</v>
      </c>
      <c r="AR91" s="168">
        <f t="shared" si="73"/>
        <v>0</v>
      </c>
      <c r="AS91" s="124" t="e">
        <f t="shared" si="74"/>
        <v>#DIV/0!</v>
      </c>
      <c r="AT91" s="168">
        <f t="shared" si="75"/>
        <v>0</v>
      </c>
      <c r="AU91" s="168">
        <f t="shared" si="75"/>
        <v>0</v>
      </c>
      <c r="AV91" s="168">
        <f t="shared" si="75"/>
        <v>0</v>
      </c>
      <c r="AW91" s="124" t="e">
        <f t="shared" si="76"/>
        <v>#DIV/0!</v>
      </c>
      <c r="AX91" s="168">
        <f t="shared" si="77"/>
        <v>0</v>
      </c>
      <c r="AY91" s="168">
        <f t="shared" si="77"/>
        <v>0</v>
      </c>
      <c r="AZ91" s="168">
        <f t="shared" si="77"/>
        <v>0</v>
      </c>
      <c r="BA91" s="124" t="e">
        <f t="shared" si="78"/>
        <v>#DIV/0!</v>
      </c>
      <c r="BB91" s="168">
        <f t="shared" si="79"/>
        <v>0</v>
      </c>
      <c r="BC91" s="168">
        <f t="shared" si="79"/>
        <v>0</v>
      </c>
      <c r="BD91" s="168">
        <f t="shared" si="79"/>
        <v>0</v>
      </c>
      <c r="BE91" s="124" t="e">
        <f t="shared" si="80"/>
        <v>#DIV/0!</v>
      </c>
      <c r="BF91" s="168">
        <f t="shared" si="81"/>
        <v>0</v>
      </c>
      <c r="BG91" s="168">
        <f t="shared" si="81"/>
        <v>0</v>
      </c>
      <c r="BH91" s="168">
        <f t="shared" si="81"/>
        <v>0</v>
      </c>
      <c r="BI91" s="124" t="e">
        <f t="shared" si="82"/>
        <v>#DIV/0!</v>
      </c>
      <c r="BJ91" s="168">
        <f t="shared" si="83"/>
        <v>0</v>
      </c>
      <c r="BK91" s="168">
        <f t="shared" si="83"/>
        <v>0</v>
      </c>
      <c r="BL91" s="168">
        <f t="shared" si="83"/>
        <v>0</v>
      </c>
      <c r="BM91" s="124" t="e">
        <f t="shared" si="84"/>
        <v>#DIV/0!</v>
      </c>
      <c r="BN91" s="168">
        <f t="shared" si="85"/>
        <v>0</v>
      </c>
      <c r="BO91" s="168">
        <f t="shared" si="85"/>
        <v>0</v>
      </c>
      <c r="BP91" s="168">
        <f t="shared" si="85"/>
        <v>0</v>
      </c>
      <c r="BQ91" s="124" t="e">
        <f t="shared" si="86"/>
        <v>#DIV/0!</v>
      </c>
    </row>
    <row r="92" spans="1:69" ht="14.25">
      <c r="A92" s="312"/>
      <c r="B92" s="32">
        <f t="shared" si="87"/>
        <v>0</v>
      </c>
      <c r="C92" s="99">
        <f t="shared" si="55"/>
        <v>0</v>
      </c>
      <c r="D92" s="99">
        <f t="shared" si="55"/>
        <v>0</v>
      </c>
      <c r="E92" s="99"/>
      <c r="F92" s="99">
        <f t="shared" si="55"/>
        <v>0</v>
      </c>
      <c r="G92" s="99">
        <f t="shared" si="55"/>
        <v>0</v>
      </c>
      <c r="H92" s="99">
        <f t="shared" si="55"/>
        <v>0</v>
      </c>
      <c r="I92" s="101" t="e">
        <f t="shared" si="56"/>
        <v>#DIV/0!</v>
      </c>
      <c r="J92" s="168">
        <f t="shared" si="57"/>
        <v>0</v>
      </c>
      <c r="K92" s="168">
        <f t="shared" si="57"/>
        <v>0</v>
      </c>
      <c r="L92" s="168">
        <f t="shared" si="57"/>
        <v>0</v>
      </c>
      <c r="M92" s="108" t="e">
        <f t="shared" si="58"/>
        <v>#DIV/0!</v>
      </c>
      <c r="N92" s="168">
        <f t="shared" si="59"/>
        <v>0</v>
      </c>
      <c r="O92" s="168">
        <f t="shared" si="59"/>
        <v>0</v>
      </c>
      <c r="P92" s="168">
        <f t="shared" si="59"/>
        <v>0</v>
      </c>
      <c r="Q92" s="108" t="e">
        <f t="shared" si="60"/>
        <v>#DIV/0!</v>
      </c>
      <c r="R92" s="168">
        <f t="shared" si="61"/>
        <v>0</v>
      </c>
      <c r="S92" s="168">
        <f t="shared" si="61"/>
        <v>0</v>
      </c>
      <c r="T92" s="168">
        <f t="shared" si="61"/>
        <v>0</v>
      </c>
      <c r="U92" s="108" t="e">
        <f t="shared" si="62"/>
        <v>#DIV/0!</v>
      </c>
      <c r="V92" s="168">
        <f t="shared" si="63"/>
        <v>0</v>
      </c>
      <c r="W92" s="168">
        <f t="shared" si="63"/>
        <v>0</v>
      </c>
      <c r="X92" s="168">
        <f t="shared" si="63"/>
        <v>0</v>
      </c>
      <c r="Y92" s="124" t="e">
        <f t="shared" si="64"/>
        <v>#DIV/0!</v>
      </c>
      <c r="Z92" s="168">
        <f t="shared" si="65"/>
        <v>0</v>
      </c>
      <c r="AA92" s="168">
        <f t="shared" si="65"/>
        <v>0</v>
      </c>
      <c r="AB92" s="168">
        <f t="shared" si="65"/>
        <v>0</v>
      </c>
      <c r="AC92" s="124" t="e">
        <f t="shared" si="66"/>
        <v>#DIV/0!</v>
      </c>
      <c r="AD92" s="168">
        <f t="shared" si="67"/>
        <v>0</v>
      </c>
      <c r="AE92" s="168">
        <f t="shared" si="67"/>
        <v>0</v>
      </c>
      <c r="AF92" s="168">
        <f t="shared" si="67"/>
        <v>0</v>
      </c>
      <c r="AG92" s="124" t="e">
        <f t="shared" si="68"/>
        <v>#DIV/0!</v>
      </c>
      <c r="AH92" s="168">
        <f t="shared" si="69"/>
        <v>0</v>
      </c>
      <c r="AI92" s="168">
        <f t="shared" si="69"/>
        <v>0</v>
      </c>
      <c r="AJ92" s="168">
        <f t="shared" si="69"/>
        <v>0</v>
      </c>
      <c r="AK92" s="124" t="e">
        <f t="shared" si="70"/>
        <v>#DIV/0!</v>
      </c>
      <c r="AL92" s="168">
        <f t="shared" si="71"/>
        <v>0</v>
      </c>
      <c r="AM92" s="168">
        <f t="shared" si="71"/>
        <v>0</v>
      </c>
      <c r="AN92" s="168">
        <f t="shared" si="71"/>
        <v>0</v>
      </c>
      <c r="AO92" s="124" t="e">
        <f t="shared" si="72"/>
        <v>#DIV/0!</v>
      </c>
      <c r="AP92" s="168">
        <f t="shared" si="73"/>
        <v>0</v>
      </c>
      <c r="AQ92" s="168">
        <f t="shared" si="73"/>
        <v>0</v>
      </c>
      <c r="AR92" s="168">
        <f t="shared" si="73"/>
        <v>0</v>
      </c>
      <c r="AS92" s="124" t="e">
        <f t="shared" si="74"/>
        <v>#DIV/0!</v>
      </c>
      <c r="AT92" s="168">
        <f t="shared" si="75"/>
        <v>0</v>
      </c>
      <c r="AU92" s="168">
        <f t="shared" si="75"/>
        <v>0</v>
      </c>
      <c r="AV92" s="168">
        <f t="shared" si="75"/>
        <v>0</v>
      </c>
      <c r="AW92" s="124" t="e">
        <f t="shared" si="76"/>
        <v>#DIV/0!</v>
      </c>
      <c r="AX92" s="168">
        <f t="shared" si="77"/>
        <v>0</v>
      </c>
      <c r="AY92" s="168">
        <f t="shared" si="77"/>
        <v>0</v>
      </c>
      <c r="AZ92" s="168">
        <f t="shared" si="77"/>
        <v>0</v>
      </c>
      <c r="BA92" s="124" t="e">
        <f t="shared" si="78"/>
        <v>#DIV/0!</v>
      </c>
      <c r="BB92" s="168">
        <f t="shared" si="79"/>
        <v>0</v>
      </c>
      <c r="BC92" s="168">
        <f t="shared" si="79"/>
        <v>0</v>
      </c>
      <c r="BD92" s="168">
        <f t="shared" si="79"/>
        <v>0</v>
      </c>
      <c r="BE92" s="124" t="e">
        <f t="shared" si="80"/>
        <v>#DIV/0!</v>
      </c>
      <c r="BF92" s="168">
        <f t="shared" si="81"/>
        <v>0</v>
      </c>
      <c r="BG92" s="168">
        <f t="shared" si="81"/>
        <v>0</v>
      </c>
      <c r="BH92" s="168">
        <f t="shared" si="81"/>
        <v>0</v>
      </c>
      <c r="BI92" s="124" t="e">
        <f t="shared" si="82"/>
        <v>#DIV/0!</v>
      </c>
      <c r="BJ92" s="168">
        <f t="shared" si="83"/>
        <v>0</v>
      </c>
      <c r="BK92" s="168">
        <f t="shared" si="83"/>
        <v>0</v>
      </c>
      <c r="BL92" s="168">
        <f t="shared" si="83"/>
        <v>0</v>
      </c>
      <c r="BM92" s="124" t="e">
        <f t="shared" si="84"/>
        <v>#DIV/0!</v>
      </c>
      <c r="BN92" s="168">
        <f t="shared" si="85"/>
        <v>0</v>
      </c>
      <c r="BO92" s="168">
        <f t="shared" si="85"/>
        <v>0</v>
      </c>
      <c r="BP92" s="168">
        <f t="shared" si="85"/>
        <v>0</v>
      </c>
      <c r="BQ92" s="124" t="e">
        <f t="shared" si="86"/>
        <v>#DIV/0!</v>
      </c>
    </row>
    <row r="93" spans="1:69" ht="14.25">
      <c r="A93" s="312"/>
      <c r="B93" s="32">
        <f t="shared" si="87"/>
        <v>0</v>
      </c>
      <c r="C93" s="99">
        <f aca="true" t="shared" si="89" ref="C93:D100">SUM(C11,C26,C41,C56,C71)</f>
        <v>0</v>
      </c>
      <c r="D93" s="99">
        <f t="shared" si="89"/>
        <v>0</v>
      </c>
      <c r="E93" s="99"/>
      <c r="F93" s="99">
        <f aca="true" t="shared" si="90" ref="F93:H101">SUM(F11,F26,F41,F56,F71)</f>
        <v>0</v>
      </c>
      <c r="G93" s="99">
        <f t="shared" si="90"/>
        <v>0</v>
      </c>
      <c r="H93" s="99">
        <f t="shared" si="90"/>
        <v>0</v>
      </c>
      <c r="I93" s="101" t="e">
        <f>H93/G93*100</f>
        <v>#DIV/0!</v>
      </c>
      <c r="J93" s="168">
        <f t="shared" si="57"/>
        <v>0</v>
      </c>
      <c r="K93" s="168">
        <f t="shared" si="57"/>
        <v>0</v>
      </c>
      <c r="L93" s="168">
        <f t="shared" si="57"/>
        <v>0</v>
      </c>
      <c r="M93" s="108" t="e">
        <f t="shared" si="58"/>
        <v>#DIV/0!</v>
      </c>
      <c r="N93" s="168">
        <f t="shared" si="59"/>
        <v>0</v>
      </c>
      <c r="O93" s="168">
        <f t="shared" si="59"/>
        <v>0</v>
      </c>
      <c r="P93" s="168">
        <f t="shared" si="59"/>
        <v>0</v>
      </c>
      <c r="Q93" s="108" t="e">
        <f t="shared" si="60"/>
        <v>#DIV/0!</v>
      </c>
      <c r="R93" s="168">
        <f t="shared" si="61"/>
        <v>0</v>
      </c>
      <c r="S93" s="168">
        <f t="shared" si="61"/>
        <v>0</v>
      </c>
      <c r="T93" s="168">
        <f t="shared" si="61"/>
        <v>0</v>
      </c>
      <c r="U93" s="108" t="e">
        <f t="shared" si="62"/>
        <v>#DIV/0!</v>
      </c>
      <c r="V93" s="168">
        <f t="shared" si="63"/>
        <v>0</v>
      </c>
      <c r="W93" s="168">
        <f t="shared" si="63"/>
        <v>0</v>
      </c>
      <c r="X93" s="168">
        <f t="shared" si="63"/>
        <v>0</v>
      </c>
      <c r="Y93" s="124" t="e">
        <f>X93/W93*100</f>
        <v>#DIV/0!</v>
      </c>
      <c r="Z93" s="168">
        <f t="shared" si="65"/>
        <v>0</v>
      </c>
      <c r="AA93" s="168">
        <f t="shared" si="65"/>
        <v>0</v>
      </c>
      <c r="AB93" s="168">
        <f t="shared" si="65"/>
        <v>0</v>
      </c>
      <c r="AC93" s="124" t="e">
        <f>AB93/AA93*100</f>
        <v>#DIV/0!</v>
      </c>
      <c r="AD93" s="168">
        <f t="shared" si="67"/>
        <v>0</v>
      </c>
      <c r="AE93" s="168">
        <f t="shared" si="67"/>
        <v>0</v>
      </c>
      <c r="AF93" s="168">
        <f t="shared" si="67"/>
        <v>0</v>
      </c>
      <c r="AG93" s="124" t="e">
        <f>AF93/AE93*100</f>
        <v>#DIV/0!</v>
      </c>
      <c r="AH93" s="168">
        <f t="shared" si="69"/>
        <v>0</v>
      </c>
      <c r="AI93" s="168">
        <f t="shared" si="69"/>
        <v>0</v>
      </c>
      <c r="AJ93" s="168">
        <f t="shared" si="69"/>
        <v>0</v>
      </c>
      <c r="AK93" s="124" t="e">
        <f t="shared" si="70"/>
        <v>#DIV/0!</v>
      </c>
      <c r="AL93" s="168">
        <f t="shared" si="71"/>
        <v>0</v>
      </c>
      <c r="AM93" s="168">
        <f t="shared" si="71"/>
        <v>0</v>
      </c>
      <c r="AN93" s="168">
        <f t="shared" si="71"/>
        <v>0</v>
      </c>
      <c r="AO93" s="124" t="e">
        <f>AN93/AM93*100</f>
        <v>#DIV/0!</v>
      </c>
      <c r="AP93" s="168">
        <f t="shared" si="73"/>
        <v>0</v>
      </c>
      <c r="AQ93" s="168">
        <f t="shared" si="73"/>
        <v>0</v>
      </c>
      <c r="AR93" s="168">
        <f t="shared" si="73"/>
        <v>0</v>
      </c>
      <c r="AS93" s="124" t="e">
        <f t="shared" si="74"/>
        <v>#DIV/0!</v>
      </c>
      <c r="AT93" s="168">
        <f t="shared" si="75"/>
        <v>0</v>
      </c>
      <c r="AU93" s="168">
        <f t="shared" si="75"/>
        <v>0</v>
      </c>
      <c r="AV93" s="168">
        <f t="shared" si="75"/>
        <v>0</v>
      </c>
      <c r="AW93" s="124" t="e">
        <f>AV93/AU93*100</f>
        <v>#DIV/0!</v>
      </c>
      <c r="AX93" s="168">
        <f t="shared" si="77"/>
        <v>0</v>
      </c>
      <c r="AY93" s="168">
        <f t="shared" si="77"/>
        <v>0</v>
      </c>
      <c r="AZ93" s="168">
        <f t="shared" si="77"/>
        <v>0</v>
      </c>
      <c r="BA93" s="124" t="e">
        <f>AZ93/AY93*100</f>
        <v>#DIV/0!</v>
      </c>
      <c r="BB93" s="168">
        <f t="shared" si="79"/>
        <v>0</v>
      </c>
      <c r="BC93" s="168">
        <f t="shared" si="79"/>
        <v>0</v>
      </c>
      <c r="BD93" s="168">
        <f t="shared" si="79"/>
        <v>0</v>
      </c>
      <c r="BE93" s="124" t="e">
        <f>BD93/BC93*100</f>
        <v>#DIV/0!</v>
      </c>
      <c r="BF93" s="168">
        <f t="shared" si="81"/>
        <v>0</v>
      </c>
      <c r="BG93" s="168">
        <f t="shared" si="81"/>
        <v>0</v>
      </c>
      <c r="BH93" s="168">
        <f t="shared" si="81"/>
        <v>0</v>
      </c>
      <c r="BI93" s="124" t="e">
        <f>BH93/BG93*100</f>
        <v>#DIV/0!</v>
      </c>
      <c r="BJ93" s="168">
        <f t="shared" si="83"/>
        <v>0</v>
      </c>
      <c r="BK93" s="168">
        <f t="shared" si="83"/>
        <v>0</v>
      </c>
      <c r="BL93" s="168">
        <f t="shared" si="83"/>
        <v>0</v>
      </c>
      <c r="BM93" s="124" t="e">
        <f>BL93/BK93*100</f>
        <v>#DIV/0!</v>
      </c>
      <c r="BN93" s="168">
        <f t="shared" si="85"/>
        <v>0</v>
      </c>
      <c r="BO93" s="168">
        <f t="shared" si="85"/>
        <v>0</v>
      </c>
      <c r="BP93" s="168">
        <f t="shared" si="85"/>
        <v>0</v>
      </c>
      <c r="BQ93" s="124" t="e">
        <f>BP93/BO93*100</f>
        <v>#DIV/0!</v>
      </c>
    </row>
    <row r="94" spans="1:69" ht="14.25">
      <c r="A94" s="312"/>
      <c r="B94" s="32">
        <f t="shared" si="87"/>
        <v>0</v>
      </c>
      <c r="C94" s="99">
        <f t="shared" si="89"/>
        <v>0</v>
      </c>
      <c r="D94" s="99">
        <f t="shared" si="89"/>
        <v>0</v>
      </c>
      <c r="E94" s="99"/>
      <c r="F94" s="99">
        <f t="shared" si="90"/>
        <v>0</v>
      </c>
      <c r="G94" s="99">
        <f t="shared" si="90"/>
        <v>0</v>
      </c>
      <c r="H94" s="99">
        <f t="shared" si="90"/>
        <v>0</v>
      </c>
      <c r="I94" s="101" t="e">
        <f>H94/G94*100</f>
        <v>#DIV/0!</v>
      </c>
      <c r="J94" s="168">
        <f t="shared" si="57"/>
        <v>0</v>
      </c>
      <c r="K94" s="168">
        <f t="shared" si="57"/>
        <v>0</v>
      </c>
      <c r="L94" s="168">
        <f t="shared" si="57"/>
        <v>0</v>
      </c>
      <c r="M94" s="108" t="e">
        <f t="shared" si="58"/>
        <v>#DIV/0!</v>
      </c>
      <c r="N94" s="168">
        <f t="shared" si="59"/>
        <v>0</v>
      </c>
      <c r="O94" s="168">
        <f t="shared" si="59"/>
        <v>0</v>
      </c>
      <c r="P94" s="168">
        <f t="shared" si="59"/>
        <v>0</v>
      </c>
      <c r="Q94" s="108" t="e">
        <f t="shared" si="60"/>
        <v>#DIV/0!</v>
      </c>
      <c r="R94" s="168">
        <f t="shared" si="61"/>
        <v>0</v>
      </c>
      <c r="S94" s="168">
        <f t="shared" si="61"/>
        <v>0</v>
      </c>
      <c r="T94" s="168">
        <f t="shared" si="61"/>
        <v>0</v>
      </c>
      <c r="U94" s="108" t="e">
        <f t="shared" si="62"/>
        <v>#DIV/0!</v>
      </c>
      <c r="V94" s="168">
        <f t="shared" si="63"/>
        <v>0</v>
      </c>
      <c r="W94" s="168">
        <f t="shared" si="63"/>
        <v>0</v>
      </c>
      <c r="X94" s="168">
        <f t="shared" si="63"/>
        <v>0</v>
      </c>
      <c r="Y94" s="124" t="e">
        <f>X94/W94*100</f>
        <v>#DIV/0!</v>
      </c>
      <c r="Z94" s="168">
        <f t="shared" si="65"/>
        <v>0</v>
      </c>
      <c r="AA94" s="168">
        <f t="shared" si="65"/>
        <v>0</v>
      </c>
      <c r="AB94" s="168">
        <f t="shared" si="65"/>
        <v>0</v>
      </c>
      <c r="AC94" s="124" t="e">
        <f>AB94/AA94*100</f>
        <v>#DIV/0!</v>
      </c>
      <c r="AD94" s="168">
        <f t="shared" si="67"/>
        <v>0</v>
      </c>
      <c r="AE94" s="168">
        <f t="shared" si="67"/>
        <v>0</v>
      </c>
      <c r="AF94" s="168">
        <f t="shared" si="67"/>
        <v>0</v>
      </c>
      <c r="AG94" s="124" t="e">
        <f>AF94/AE94*100</f>
        <v>#DIV/0!</v>
      </c>
      <c r="AH94" s="168">
        <f t="shared" si="69"/>
        <v>0</v>
      </c>
      <c r="AI94" s="168">
        <f t="shared" si="69"/>
        <v>0</v>
      </c>
      <c r="AJ94" s="168">
        <f t="shared" si="69"/>
        <v>0</v>
      </c>
      <c r="AK94" s="124" t="e">
        <f t="shared" si="70"/>
        <v>#DIV/0!</v>
      </c>
      <c r="AL94" s="168">
        <f t="shared" si="71"/>
        <v>0</v>
      </c>
      <c r="AM94" s="168">
        <f t="shared" si="71"/>
        <v>0</v>
      </c>
      <c r="AN94" s="168">
        <f t="shared" si="71"/>
        <v>0</v>
      </c>
      <c r="AO94" s="124" t="e">
        <f>AN94/AM94*100</f>
        <v>#DIV/0!</v>
      </c>
      <c r="AP94" s="168">
        <f t="shared" si="73"/>
        <v>0</v>
      </c>
      <c r="AQ94" s="168">
        <f t="shared" si="73"/>
        <v>0</v>
      </c>
      <c r="AR94" s="168">
        <f t="shared" si="73"/>
        <v>0</v>
      </c>
      <c r="AS94" s="124" t="e">
        <f t="shared" si="74"/>
        <v>#DIV/0!</v>
      </c>
      <c r="AT94" s="168">
        <f t="shared" si="75"/>
        <v>0</v>
      </c>
      <c r="AU94" s="168">
        <f t="shared" si="75"/>
        <v>0</v>
      </c>
      <c r="AV94" s="168">
        <f t="shared" si="75"/>
        <v>0</v>
      </c>
      <c r="AW94" s="124" t="e">
        <f>AV94/AU94*100</f>
        <v>#DIV/0!</v>
      </c>
      <c r="AX94" s="168">
        <f t="shared" si="77"/>
        <v>0</v>
      </c>
      <c r="AY94" s="168">
        <f t="shared" si="77"/>
        <v>0</v>
      </c>
      <c r="AZ94" s="168">
        <f t="shared" si="77"/>
        <v>0</v>
      </c>
      <c r="BA94" s="124" t="e">
        <f>AZ94/AY94*100</f>
        <v>#DIV/0!</v>
      </c>
      <c r="BB94" s="168">
        <f t="shared" si="79"/>
        <v>0</v>
      </c>
      <c r="BC94" s="168">
        <f t="shared" si="79"/>
        <v>0</v>
      </c>
      <c r="BD94" s="168">
        <f t="shared" si="79"/>
        <v>0</v>
      </c>
      <c r="BE94" s="124" t="e">
        <f>BD94/BC94*100</f>
        <v>#DIV/0!</v>
      </c>
      <c r="BF94" s="168">
        <f t="shared" si="81"/>
        <v>0</v>
      </c>
      <c r="BG94" s="168">
        <f t="shared" si="81"/>
        <v>0</v>
      </c>
      <c r="BH94" s="168">
        <f t="shared" si="81"/>
        <v>0</v>
      </c>
      <c r="BI94" s="124" t="e">
        <f>BH94/BG94*100</f>
        <v>#DIV/0!</v>
      </c>
      <c r="BJ94" s="168">
        <f t="shared" si="83"/>
        <v>0</v>
      </c>
      <c r="BK94" s="168">
        <f t="shared" si="83"/>
        <v>0</v>
      </c>
      <c r="BL94" s="168">
        <f t="shared" si="83"/>
        <v>0</v>
      </c>
      <c r="BM94" s="124" t="e">
        <f>BL94/BK94*100</f>
        <v>#DIV/0!</v>
      </c>
      <c r="BN94" s="168">
        <f t="shared" si="85"/>
        <v>0</v>
      </c>
      <c r="BO94" s="168">
        <f t="shared" si="85"/>
        <v>0</v>
      </c>
      <c r="BP94" s="168">
        <f t="shared" si="85"/>
        <v>0</v>
      </c>
      <c r="BQ94" s="124" t="e">
        <f>BP94/BO94*100</f>
        <v>#DIV/0!</v>
      </c>
    </row>
    <row r="95" spans="1:69" ht="14.25">
      <c r="A95" s="312"/>
      <c r="B95" s="32">
        <f t="shared" si="87"/>
        <v>0</v>
      </c>
      <c r="C95" s="99">
        <f t="shared" si="89"/>
        <v>0</v>
      </c>
      <c r="D95" s="99">
        <f t="shared" si="89"/>
        <v>0</v>
      </c>
      <c r="E95" s="99"/>
      <c r="F95" s="99">
        <f t="shared" si="90"/>
        <v>0</v>
      </c>
      <c r="G95" s="99">
        <f t="shared" si="90"/>
        <v>0</v>
      </c>
      <c r="H95" s="99">
        <f t="shared" si="90"/>
        <v>0</v>
      </c>
      <c r="I95" s="101" t="e">
        <f>H95/G95*100</f>
        <v>#DIV/0!</v>
      </c>
      <c r="J95" s="168">
        <f t="shared" si="57"/>
        <v>0</v>
      </c>
      <c r="K95" s="168">
        <f t="shared" si="57"/>
        <v>0</v>
      </c>
      <c r="L95" s="168">
        <f t="shared" si="57"/>
        <v>0</v>
      </c>
      <c r="M95" s="108" t="e">
        <f t="shared" si="58"/>
        <v>#DIV/0!</v>
      </c>
      <c r="N95" s="168">
        <f t="shared" si="59"/>
        <v>0</v>
      </c>
      <c r="O95" s="168">
        <f t="shared" si="59"/>
        <v>0</v>
      </c>
      <c r="P95" s="168">
        <f t="shared" si="59"/>
        <v>0</v>
      </c>
      <c r="Q95" s="108" t="e">
        <f t="shared" si="60"/>
        <v>#DIV/0!</v>
      </c>
      <c r="R95" s="168">
        <f t="shared" si="61"/>
        <v>0</v>
      </c>
      <c r="S95" s="168">
        <f t="shared" si="61"/>
        <v>0</v>
      </c>
      <c r="T95" s="168">
        <f t="shared" si="61"/>
        <v>0</v>
      </c>
      <c r="U95" s="108" t="e">
        <f t="shared" si="62"/>
        <v>#DIV/0!</v>
      </c>
      <c r="V95" s="168">
        <f t="shared" si="63"/>
        <v>0</v>
      </c>
      <c r="W95" s="168">
        <f t="shared" si="63"/>
        <v>0</v>
      </c>
      <c r="X95" s="168">
        <f t="shared" si="63"/>
        <v>0</v>
      </c>
      <c r="Y95" s="124" t="e">
        <f>X95/W95*100</f>
        <v>#DIV/0!</v>
      </c>
      <c r="Z95" s="168">
        <f t="shared" si="65"/>
        <v>0</v>
      </c>
      <c r="AA95" s="168">
        <f t="shared" si="65"/>
        <v>0</v>
      </c>
      <c r="AB95" s="168">
        <f t="shared" si="65"/>
        <v>0</v>
      </c>
      <c r="AC95" s="124" t="e">
        <f>AB95/AA95*100</f>
        <v>#DIV/0!</v>
      </c>
      <c r="AD95" s="168">
        <f t="shared" si="67"/>
        <v>0</v>
      </c>
      <c r="AE95" s="168">
        <f t="shared" si="67"/>
        <v>0</v>
      </c>
      <c r="AF95" s="168">
        <f t="shared" si="67"/>
        <v>0</v>
      </c>
      <c r="AG95" s="124" t="e">
        <f>AF95/AE95*100</f>
        <v>#DIV/0!</v>
      </c>
      <c r="AH95" s="168">
        <f t="shared" si="69"/>
        <v>0</v>
      </c>
      <c r="AI95" s="168">
        <f t="shared" si="69"/>
        <v>0</v>
      </c>
      <c r="AJ95" s="168">
        <f t="shared" si="69"/>
        <v>0</v>
      </c>
      <c r="AK95" s="124" t="e">
        <f t="shared" si="70"/>
        <v>#DIV/0!</v>
      </c>
      <c r="AL95" s="168">
        <f t="shared" si="71"/>
        <v>0</v>
      </c>
      <c r="AM95" s="168">
        <f t="shared" si="71"/>
        <v>0</v>
      </c>
      <c r="AN95" s="168">
        <f t="shared" si="71"/>
        <v>0</v>
      </c>
      <c r="AO95" s="124" t="e">
        <f>AN95/AM95*100</f>
        <v>#DIV/0!</v>
      </c>
      <c r="AP95" s="168">
        <f t="shared" si="73"/>
        <v>0</v>
      </c>
      <c r="AQ95" s="168">
        <f t="shared" si="73"/>
        <v>0</v>
      </c>
      <c r="AR95" s="168">
        <f t="shared" si="73"/>
        <v>0</v>
      </c>
      <c r="AS95" s="124" t="e">
        <f t="shared" si="74"/>
        <v>#DIV/0!</v>
      </c>
      <c r="AT95" s="168">
        <f t="shared" si="75"/>
        <v>0</v>
      </c>
      <c r="AU95" s="168">
        <f t="shared" si="75"/>
        <v>0</v>
      </c>
      <c r="AV95" s="168">
        <f t="shared" si="75"/>
        <v>0</v>
      </c>
      <c r="AW95" s="124" t="e">
        <f>AV95/AU95*100</f>
        <v>#DIV/0!</v>
      </c>
      <c r="AX95" s="168">
        <f t="shared" si="77"/>
        <v>0</v>
      </c>
      <c r="AY95" s="168">
        <f t="shared" si="77"/>
        <v>0</v>
      </c>
      <c r="AZ95" s="168">
        <f t="shared" si="77"/>
        <v>0</v>
      </c>
      <c r="BA95" s="124" t="e">
        <f>AZ95/AY95*100</f>
        <v>#DIV/0!</v>
      </c>
      <c r="BB95" s="168">
        <f t="shared" si="79"/>
        <v>0</v>
      </c>
      <c r="BC95" s="168">
        <f t="shared" si="79"/>
        <v>0</v>
      </c>
      <c r="BD95" s="168">
        <f t="shared" si="79"/>
        <v>0</v>
      </c>
      <c r="BE95" s="124" t="e">
        <f>BD95/BC95*100</f>
        <v>#DIV/0!</v>
      </c>
      <c r="BF95" s="168">
        <f t="shared" si="81"/>
        <v>0</v>
      </c>
      <c r="BG95" s="168">
        <f t="shared" si="81"/>
        <v>0</v>
      </c>
      <c r="BH95" s="168">
        <f t="shared" si="81"/>
        <v>0</v>
      </c>
      <c r="BI95" s="124" t="e">
        <f>BH95/BG95*100</f>
        <v>#DIV/0!</v>
      </c>
      <c r="BJ95" s="168">
        <f t="shared" si="83"/>
        <v>0</v>
      </c>
      <c r="BK95" s="168">
        <f t="shared" si="83"/>
        <v>0</v>
      </c>
      <c r="BL95" s="168">
        <f t="shared" si="83"/>
        <v>0</v>
      </c>
      <c r="BM95" s="124" t="e">
        <f>BL95/BK95*100</f>
        <v>#DIV/0!</v>
      </c>
      <c r="BN95" s="168">
        <f t="shared" si="85"/>
        <v>0</v>
      </c>
      <c r="BO95" s="168">
        <f t="shared" si="85"/>
        <v>0</v>
      </c>
      <c r="BP95" s="168">
        <f t="shared" si="85"/>
        <v>0</v>
      </c>
      <c r="BQ95" s="124" t="e">
        <f>BP95/BO95*100</f>
        <v>#DIV/0!</v>
      </c>
    </row>
    <row r="96" spans="1:69" ht="14.25">
      <c r="A96" s="312"/>
      <c r="B96" s="32">
        <f t="shared" si="87"/>
        <v>0</v>
      </c>
      <c r="C96" s="99">
        <f t="shared" si="89"/>
        <v>0</v>
      </c>
      <c r="D96" s="99">
        <f t="shared" si="89"/>
        <v>0</v>
      </c>
      <c r="E96" s="99"/>
      <c r="F96" s="99">
        <f t="shared" si="90"/>
        <v>0</v>
      </c>
      <c r="G96" s="99">
        <f t="shared" si="90"/>
        <v>0</v>
      </c>
      <c r="H96" s="99">
        <f t="shared" si="90"/>
        <v>0</v>
      </c>
      <c r="I96" s="101" t="e">
        <f>H96/G96*100</f>
        <v>#DIV/0!</v>
      </c>
      <c r="J96" s="168">
        <f t="shared" si="57"/>
        <v>0</v>
      </c>
      <c r="K96" s="168">
        <f t="shared" si="57"/>
        <v>0</v>
      </c>
      <c r="L96" s="168">
        <f t="shared" si="57"/>
        <v>0</v>
      </c>
      <c r="M96" s="108" t="e">
        <f t="shared" si="58"/>
        <v>#DIV/0!</v>
      </c>
      <c r="N96" s="168">
        <f t="shared" si="59"/>
        <v>0</v>
      </c>
      <c r="O96" s="168">
        <f t="shared" si="59"/>
        <v>0</v>
      </c>
      <c r="P96" s="168">
        <f t="shared" si="59"/>
        <v>0</v>
      </c>
      <c r="Q96" s="108" t="e">
        <f t="shared" si="60"/>
        <v>#DIV/0!</v>
      </c>
      <c r="R96" s="168">
        <f t="shared" si="61"/>
        <v>0</v>
      </c>
      <c r="S96" s="168">
        <f t="shared" si="61"/>
        <v>0</v>
      </c>
      <c r="T96" s="168">
        <f t="shared" si="61"/>
        <v>0</v>
      </c>
      <c r="U96" s="108" t="e">
        <f t="shared" si="62"/>
        <v>#DIV/0!</v>
      </c>
      <c r="V96" s="168">
        <f t="shared" si="63"/>
        <v>0</v>
      </c>
      <c r="W96" s="168">
        <f t="shared" si="63"/>
        <v>0</v>
      </c>
      <c r="X96" s="168">
        <f t="shared" si="63"/>
        <v>0</v>
      </c>
      <c r="Y96" s="124" t="e">
        <f>X96/W96*100</f>
        <v>#DIV/0!</v>
      </c>
      <c r="Z96" s="168">
        <f t="shared" si="65"/>
        <v>0</v>
      </c>
      <c r="AA96" s="168">
        <f t="shared" si="65"/>
        <v>0</v>
      </c>
      <c r="AB96" s="168">
        <f t="shared" si="65"/>
        <v>0</v>
      </c>
      <c r="AC96" s="124" t="e">
        <f>AB96/AA96*100</f>
        <v>#DIV/0!</v>
      </c>
      <c r="AD96" s="168">
        <f t="shared" si="67"/>
        <v>0</v>
      </c>
      <c r="AE96" s="168">
        <f t="shared" si="67"/>
        <v>0</v>
      </c>
      <c r="AF96" s="168">
        <f t="shared" si="67"/>
        <v>0</v>
      </c>
      <c r="AG96" s="124" t="e">
        <f>AF96/AE96*100</f>
        <v>#DIV/0!</v>
      </c>
      <c r="AH96" s="168">
        <f t="shared" si="69"/>
        <v>0</v>
      </c>
      <c r="AI96" s="168">
        <f t="shared" si="69"/>
        <v>0</v>
      </c>
      <c r="AJ96" s="168">
        <f t="shared" si="69"/>
        <v>0</v>
      </c>
      <c r="AK96" s="124" t="e">
        <f t="shared" si="70"/>
        <v>#DIV/0!</v>
      </c>
      <c r="AL96" s="168">
        <f t="shared" si="71"/>
        <v>0</v>
      </c>
      <c r="AM96" s="168">
        <f t="shared" si="71"/>
        <v>0</v>
      </c>
      <c r="AN96" s="168">
        <f t="shared" si="71"/>
        <v>0</v>
      </c>
      <c r="AO96" s="124" t="e">
        <f>AN96/AM96*100</f>
        <v>#DIV/0!</v>
      </c>
      <c r="AP96" s="168">
        <f t="shared" si="73"/>
        <v>0</v>
      </c>
      <c r="AQ96" s="168">
        <f t="shared" si="73"/>
        <v>0</v>
      </c>
      <c r="AR96" s="168">
        <f t="shared" si="73"/>
        <v>0</v>
      </c>
      <c r="AS96" s="124" t="e">
        <f t="shared" si="74"/>
        <v>#DIV/0!</v>
      </c>
      <c r="AT96" s="168">
        <f t="shared" si="75"/>
        <v>0</v>
      </c>
      <c r="AU96" s="168">
        <f t="shared" si="75"/>
        <v>0</v>
      </c>
      <c r="AV96" s="168">
        <f t="shared" si="75"/>
        <v>0</v>
      </c>
      <c r="AW96" s="124" t="e">
        <f>AV96/AU96*100</f>
        <v>#DIV/0!</v>
      </c>
      <c r="AX96" s="168">
        <f t="shared" si="77"/>
        <v>0</v>
      </c>
      <c r="AY96" s="168">
        <f t="shared" si="77"/>
        <v>0</v>
      </c>
      <c r="AZ96" s="168">
        <f t="shared" si="77"/>
        <v>0</v>
      </c>
      <c r="BA96" s="124" t="e">
        <f>AZ96/AY96*100</f>
        <v>#DIV/0!</v>
      </c>
      <c r="BB96" s="168">
        <f t="shared" si="79"/>
        <v>0</v>
      </c>
      <c r="BC96" s="168">
        <f t="shared" si="79"/>
        <v>0</v>
      </c>
      <c r="BD96" s="168">
        <f t="shared" si="79"/>
        <v>0</v>
      </c>
      <c r="BE96" s="124" t="e">
        <f>BD96/BC96*100</f>
        <v>#DIV/0!</v>
      </c>
      <c r="BF96" s="168">
        <f t="shared" si="81"/>
        <v>0</v>
      </c>
      <c r="BG96" s="168">
        <f t="shared" si="81"/>
        <v>0</v>
      </c>
      <c r="BH96" s="168">
        <f t="shared" si="81"/>
        <v>0</v>
      </c>
      <c r="BI96" s="124" t="e">
        <f>BH96/BG96*100</f>
        <v>#DIV/0!</v>
      </c>
      <c r="BJ96" s="168">
        <f t="shared" si="83"/>
        <v>0</v>
      </c>
      <c r="BK96" s="168">
        <f t="shared" si="83"/>
        <v>0</v>
      </c>
      <c r="BL96" s="168">
        <f t="shared" si="83"/>
        <v>0</v>
      </c>
      <c r="BM96" s="124" t="e">
        <f>BL96/BK96*100</f>
        <v>#DIV/0!</v>
      </c>
      <c r="BN96" s="168">
        <f t="shared" si="85"/>
        <v>0</v>
      </c>
      <c r="BO96" s="168">
        <f t="shared" si="85"/>
        <v>0</v>
      </c>
      <c r="BP96" s="168">
        <f t="shared" si="85"/>
        <v>0</v>
      </c>
      <c r="BQ96" s="124" t="e">
        <f>BP96/BO96*100</f>
        <v>#DIV/0!</v>
      </c>
    </row>
    <row r="97" spans="1:69" ht="14.25">
      <c r="A97" s="312"/>
      <c r="B97" s="32">
        <f t="shared" si="87"/>
        <v>0</v>
      </c>
      <c r="C97" s="99">
        <f t="shared" si="89"/>
        <v>0</v>
      </c>
      <c r="D97" s="99">
        <f t="shared" si="89"/>
        <v>0</v>
      </c>
      <c r="E97" s="99"/>
      <c r="F97" s="99">
        <f t="shared" si="90"/>
        <v>0</v>
      </c>
      <c r="G97" s="99">
        <f t="shared" si="90"/>
        <v>0</v>
      </c>
      <c r="H97" s="99">
        <f t="shared" si="90"/>
        <v>0</v>
      </c>
      <c r="I97" s="101" t="e">
        <f t="shared" si="56"/>
        <v>#DIV/0!</v>
      </c>
      <c r="J97" s="168">
        <f t="shared" si="57"/>
        <v>0</v>
      </c>
      <c r="K97" s="168">
        <f t="shared" si="57"/>
        <v>0</v>
      </c>
      <c r="L97" s="168">
        <f t="shared" si="57"/>
        <v>0</v>
      </c>
      <c r="M97" s="108" t="e">
        <f t="shared" si="58"/>
        <v>#DIV/0!</v>
      </c>
      <c r="N97" s="168">
        <f t="shared" si="59"/>
        <v>0</v>
      </c>
      <c r="O97" s="168">
        <f t="shared" si="59"/>
        <v>0</v>
      </c>
      <c r="P97" s="168">
        <f t="shared" si="59"/>
        <v>0</v>
      </c>
      <c r="Q97" s="108" t="e">
        <f t="shared" si="60"/>
        <v>#DIV/0!</v>
      </c>
      <c r="R97" s="168">
        <f t="shared" si="61"/>
        <v>0</v>
      </c>
      <c r="S97" s="168">
        <f t="shared" si="61"/>
        <v>0</v>
      </c>
      <c r="T97" s="168">
        <f t="shared" si="61"/>
        <v>0</v>
      </c>
      <c r="U97" s="108" t="e">
        <f t="shared" si="62"/>
        <v>#DIV/0!</v>
      </c>
      <c r="V97" s="168">
        <f t="shared" si="63"/>
        <v>0</v>
      </c>
      <c r="W97" s="168">
        <f t="shared" si="63"/>
        <v>0</v>
      </c>
      <c r="X97" s="168">
        <f t="shared" si="63"/>
        <v>0</v>
      </c>
      <c r="Y97" s="124" t="e">
        <f t="shared" si="64"/>
        <v>#DIV/0!</v>
      </c>
      <c r="Z97" s="168">
        <f t="shared" si="65"/>
        <v>0</v>
      </c>
      <c r="AA97" s="168">
        <f t="shared" si="65"/>
        <v>0</v>
      </c>
      <c r="AB97" s="168">
        <f t="shared" si="65"/>
        <v>0</v>
      </c>
      <c r="AC97" s="124" t="e">
        <f t="shared" si="66"/>
        <v>#DIV/0!</v>
      </c>
      <c r="AD97" s="168">
        <f t="shared" si="67"/>
        <v>0</v>
      </c>
      <c r="AE97" s="168">
        <f t="shared" si="67"/>
        <v>0</v>
      </c>
      <c r="AF97" s="168">
        <f t="shared" si="67"/>
        <v>0</v>
      </c>
      <c r="AG97" s="124" t="e">
        <f t="shared" si="68"/>
        <v>#DIV/0!</v>
      </c>
      <c r="AH97" s="168">
        <f t="shared" si="69"/>
        <v>0</v>
      </c>
      <c r="AI97" s="168">
        <f t="shared" si="69"/>
        <v>0</v>
      </c>
      <c r="AJ97" s="168">
        <f t="shared" si="69"/>
        <v>0</v>
      </c>
      <c r="AK97" s="124" t="e">
        <f t="shared" si="70"/>
        <v>#DIV/0!</v>
      </c>
      <c r="AL97" s="168">
        <f t="shared" si="71"/>
        <v>0</v>
      </c>
      <c r="AM97" s="168">
        <f t="shared" si="71"/>
        <v>0</v>
      </c>
      <c r="AN97" s="168">
        <f t="shared" si="71"/>
        <v>0</v>
      </c>
      <c r="AO97" s="124" t="e">
        <f t="shared" si="72"/>
        <v>#DIV/0!</v>
      </c>
      <c r="AP97" s="168">
        <f t="shared" si="73"/>
        <v>0</v>
      </c>
      <c r="AQ97" s="168">
        <f t="shared" si="73"/>
        <v>0</v>
      </c>
      <c r="AR97" s="168">
        <f t="shared" si="73"/>
        <v>0</v>
      </c>
      <c r="AS97" s="124" t="e">
        <f aca="true" t="shared" si="91" ref="AS97:AS102">AR97/AQ97*100</f>
        <v>#DIV/0!</v>
      </c>
      <c r="AT97" s="168">
        <f t="shared" si="75"/>
        <v>0</v>
      </c>
      <c r="AU97" s="168">
        <f t="shared" si="75"/>
        <v>0</v>
      </c>
      <c r="AV97" s="168">
        <f t="shared" si="75"/>
        <v>0</v>
      </c>
      <c r="AW97" s="124" t="e">
        <f t="shared" si="76"/>
        <v>#DIV/0!</v>
      </c>
      <c r="AX97" s="168">
        <f t="shared" si="77"/>
        <v>0</v>
      </c>
      <c r="AY97" s="168">
        <f t="shared" si="77"/>
        <v>0</v>
      </c>
      <c r="AZ97" s="168">
        <f t="shared" si="77"/>
        <v>0</v>
      </c>
      <c r="BA97" s="124" t="e">
        <f t="shared" si="78"/>
        <v>#DIV/0!</v>
      </c>
      <c r="BB97" s="168">
        <f t="shared" si="79"/>
        <v>0</v>
      </c>
      <c r="BC97" s="168">
        <f t="shared" si="79"/>
        <v>0</v>
      </c>
      <c r="BD97" s="168">
        <f t="shared" si="79"/>
        <v>0</v>
      </c>
      <c r="BE97" s="124" t="e">
        <f t="shared" si="80"/>
        <v>#DIV/0!</v>
      </c>
      <c r="BF97" s="168">
        <f t="shared" si="81"/>
        <v>0</v>
      </c>
      <c r="BG97" s="168">
        <f t="shared" si="81"/>
        <v>0</v>
      </c>
      <c r="BH97" s="168">
        <f t="shared" si="81"/>
        <v>0</v>
      </c>
      <c r="BI97" s="124" t="e">
        <f t="shared" si="82"/>
        <v>#DIV/0!</v>
      </c>
      <c r="BJ97" s="168">
        <f t="shared" si="83"/>
        <v>0</v>
      </c>
      <c r="BK97" s="168">
        <f t="shared" si="83"/>
        <v>0</v>
      </c>
      <c r="BL97" s="168">
        <f t="shared" si="83"/>
        <v>0</v>
      </c>
      <c r="BM97" s="124" t="e">
        <f t="shared" si="84"/>
        <v>#DIV/0!</v>
      </c>
      <c r="BN97" s="168">
        <f t="shared" si="85"/>
        <v>0</v>
      </c>
      <c r="BO97" s="168">
        <f t="shared" si="85"/>
        <v>0</v>
      </c>
      <c r="BP97" s="168">
        <f t="shared" si="85"/>
        <v>0</v>
      </c>
      <c r="BQ97" s="124" t="e">
        <f t="shared" si="86"/>
        <v>#DIV/0!</v>
      </c>
    </row>
    <row r="98" spans="1:69" ht="14.25">
      <c r="A98" s="312"/>
      <c r="B98" s="32">
        <f t="shared" si="87"/>
        <v>0</v>
      </c>
      <c r="C98" s="99">
        <f t="shared" si="89"/>
        <v>0</v>
      </c>
      <c r="D98" s="99">
        <f t="shared" si="89"/>
        <v>0</v>
      </c>
      <c r="E98" s="99"/>
      <c r="F98" s="99">
        <f t="shared" si="90"/>
        <v>0</v>
      </c>
      <c r="G98" s="99">
        <f t="shared" si="90"/>
        <v>0</v>
      </c>
      <c r="H98" s="99">
        <f t="shared" si="90"/>
        <v>0</v>
      </c>
      <c r="I98" s="101" t="e">
        <f t="shared" si="56"/>
        <v>#DIV/0!</v>
      </c>
      <c r="J98" s="168">
        <f t="shared" si="57"/>
        <v>0</v>
      </c>
      <c r="K98" s="168">
        <f t="shared" si="57"/>
        <v>0</v>
      </c>
      <c r="L98" s="168">
        <f t="shared" si="57"/>
        <v>0</v>
      </c>
      <c r="M98" s="108" t="e">
        <f t="shared" si="58"/>
        <v>#DIV/0!</v>
      </c>
      <c r="N98" s="168">
        <f t="shared" si="59"/>
        <v>0</v>
      </c>
      <c r="O98" s="168">
        <f t="shared" si="59"/>
        <v>0</v>
      </c>
      <c r="P98" s="168">
        <f t="shared" si="59"/>
        <v>0</v>
      </c>
      <c r="Q98" s="108" t="e">
        <f t="shared" si="60"/>
        <v>#DIV/0!</v>
      </c>
      <c r="R98" s="168">
        <f t="shared" si="61"/>
        <v>0</v>
      </c>
      <c r="S98" s="168">
        <f t="shared" si="61"/>
        <v>0</v>
      </c>
      <c r="T98" s="168">
        <f t="shared" si="61"/>
        <v>0</v>
      </c>
      <c r="U98" s="108" t="e">
        <f t="shared" si="62"/>
        <v>#DIV/0!</v>
      </c>
      <c r="V98" s="168">
        <f t="shared" si="63"/>
        <v>0</v>
      </c>
      <c r="W98" s="168">
        <f t="shared" si="63"/>
        <v>0</v>
      </c>
      <c r="X98" s="168">
        <f t="shared" si="63"/>
        <v>0</v>
      </c>
      <c r="Y98" s="124" t="e">
        <f t="shared" si="64"/>
        <v>#DIV/0!</v>
      </c>
      <c r="Z98" s="168">
        <f t="shared" si="65"/>
        <v>0</v>
      </c>
      <c r="AA98" s="168">
        <f t="shared" si="65"/>
        <v>0</v>
      </c>
      <c r="AB98" s="168">
        <f t="shared" si="65"/>
        <v>0</v>
      </c>
      <c r="AC98" s="124" t="e">
        <f t="shared" si="66"/>
        <v>#DIV/0!</v>
      </c>
      <c r="AD98" s="168">
        <f t="shared" si="67"/>
        <v>0</v>
      </c>
      <c r="AE98" s="168">
        <f t="shared" si="67"/>
        <v>0</v>
      </c>
      <c r="AF98" s="168">
        <f t="shared" si="67"/>
        <v>0</v>
      </c>
      <c r="AG98" s="124" t="e">
        <f t="shared" si="68"/>
        <v>#DIV/0!</v>
      </c>
      <c r="AH98" s="168">
        <f t="shared" si="69"/>
        <v>0</v>
      </c>
      <c r="AI98" s="168">
        <f t="shared" si="69"/>
        <v>0</v>
      </c>
      <c r="AJ98" s="168">
        <f t="shared" si="69"/>
        <v>0</v>
      </c>
      <c r="AK98" s="124" t="e">
        <f t="shared" si="70"/>
        <v>#DIV/0!</v>
      </c>
      <c r="AL98" s="168">
        <f t="shared" si="71"/>
        <v>0</v>
      </c>
      <c r="AM98" s="168">
        <f t="shared" si="71"/>
        <v>0</v>
      </c>
      <c r="AN98" s="168">
        <f t="shared" si="71"/>
        <v>0</v>
      </c>
      <c r="AO98" s="124" t="e">
        <f t="shared" si="72"/>
        <v>#DIV/0!</v>
      </c>
      <c r="AP98" s="168">
        <f t="shared" si="73"/>
        <v>0</v>
      </c>
      <c r="AQ98" s="168">
        <f t="shared" si="73"/>
        <v>0</v>
      </c>
      <c r="AR98" s="168">
        <f t="shared" si="73"/>
        <v>0</v>
      </c>
      <c r="AS98" s="124" t="e">
        <f t="shared" si="91"/>
        <v>#DIV/0!</v>
      </c>
      <c r="AT98" s="168">
        <f t="shared" si="75"/>
        <v>0</v>
      </c>
      <c r="AU98" s="168">
        <f t="shared" si="75"/>
        <v>0</v>
      </c>
      <c r="AV98" s="168">
        <f t="shared" si="75"/>
        <v>0</v>
      </c>
      <c r="AW98" s="124" t="e">
        <f t="shared" si="76"/>
        <v>#DIV/0!</v>
      </c>
      <c r="AX98" s="168">
        <f t="shared" si="77"/>
        <v>0</v>
      </c>
      <c r="AY98" s="168">
        <f t="shared" si="77"/>
        <v>0</v>
      </c>
      <c r="AZ98" s="168">
        <f t="shared" si="77"/>
        <v>0</v>
      </c>
      <c r="BA98" s="124" t="e">
        <f t="shared" si="78"/>
        <v>#DIV/0!</v>
      </c>
      <c r="BB98" s="168">
        <f t="shared" si="79"/>
        <v>0</v>
      </c>
      <c r="BC98" s="168">
        <f t="shared" si="79"/>
        <v>0</v>
      </c>
      <c r="BD98" s="168">
        <f t="shared" si="79"/>
        <v>0</v>
      </c>
      <c r="BE98" s="124" t="e">
        <f t="shared" si="80"/>
        <v>#DIV/0!</v>
      </c>
      <c r="BF98" s="168">
        <f t="shared" si="81"/>
        <v>0</v>
      </c>
      <c r="BG98" s="168">
        <f t="shared" si="81"/>
        <v>0</v>
      </c>
      <c r="BH98" s="168">
        <f t="shared" si="81"/>
        <v>0</v>
      </c>
      <c r="BI98" s="124" t="e">
        <f t="shared" si="82"/>
        <v>#DIV/0!</v>
      </c>
      <c r="BJ98" s="168">
        <f t="shared" si="83"/>
        <v>0</v>
      </c>
      <c r="BK98" s="168">
        <f t="shared" si="83"/>
        <v>0</v>
      </c>
      <c r="BL98" s="168">
        <f t="shared" si="83"/>
        <v>0</v>
      </c>
      <c r="BM98" s="124" t="e">
        <f t="shared" si="84"/>
        <v>#DIV/0!</v>
      </c>
      <c r="BN98" s="168">
        <f t="shared" si="85"/>
        <v>0</v>
      </c>
      <c r="BO98" s="168">
        <f t="shared" si="85"/>
        <v>0</v>
      </c>
      <c r="BP98" s="168">
        <f t="shared" si="85"/>
        <v>0</v>
      </c>
      <c r="BQ98" s="124" t="e">
        <f t="shared" si="86"/>
        <v>#DIV/0!</v>
      </c>
    </row>
    <row r="99" spans="1:69" ht="14.25">
      <c r="A99" s="312"/>
      <c r="B99" s="32">
        <f t="shared" si="87"/>
        <v>0</v>
      </c>
      <c r="C99" s="99">
        <f t="shared" si="89"/>
        <v>0</v>
      </c>
      <c r="D99" s="99">
        <f t="shared" si="89"/>
        <v>0</v>
      </c>
      <c r="E99" s="99"/>
      <c r="F99" s="99">
        <f t="shared" si="90"/>
        <v>0</v>
      </c>
      <c r="G99" s="99">
        <f t="shared" si="90"/>
        <v>0</v>
      </c>
      <c r="H99" s="99">
        <f t="shared" si="90"/>
        <v>0</v>
      </c>
      <c r="I99" s="101" t="e">
        <f t="shared" si="56"/>
        <v>#DIV/0!</v>
      </c>
      <c r="J99" s="168">
        <f t="shared" si="57"/>
        <v>0</v>
      </c>
      <c r="K99" s="168">
        <f t="shared" si="57"/>
        <v>0</v>
      </c>
      <c r="L99" s="168">
        <f t="shared" si="57"/>
        <v>0</v>
      </c>
      <c r="M99" s="108" t="e">
        <f t="shared" si="58"/>
        <v>#DIV/0!</v>
      </c>
      <c r="N99" s="168">
        <f t="shared" si="59"/>
        <v>0</v>
      </c>
      <c r="O99" s="168">
        <f t="shared" si="59"/>
        <v>0</v>
      </c>
      <c r="P99" s="168">
        <f t="shared" si="59"/>
        <v>0</v>
      </c>
      <c r="Q99" s="108" t="e">
        <f t="shared" si="60"/>
        <v>#DIV/0!</v>
      </c>
      <c r="R99" s="168">
        <f t="shared" si="61"/>
        <v>0</v>
      </c>
      <c r="S99" s="168">
        <f t="shared" si="61"/>
        <v>0</v>
      </c>
      <c r="T99" s="168">
        <f t="shared" si="61"/>
        <v>0</v>
      </c>
      <c r="U99" s="108" t="e">
        <f t="shared" si="62"/>
        <v>#DIV/0!</v>
      </c>
      <c r="V99" s="168">
        <f t="shared" si="63"/>
        <v>0</v>
      </c>
      <c r="W99" s="168">
        <f t="shared" si="63"/>
        <v>0</v>
      </c>
      <c r="X99" s="168">
        <f t="shared" si="63"/>
        <v>0</v>
      </c>
      <c r="Y99" s="124" t="e">
        <f t="shared" si="64"/>
        <v>#DIV/0!</v>
      </c>
      <c r="Z99" s="168">
        <f t="shared" si="65"/>
        <v>0</v>
      </c>
      <c r="AA99" s="168">
        <f t="shared" si="65"/>
        <v>0</v>
      </c>
      <c r="AB99" s="168">
        <f t="shared" si="65"/>
        <v>0</v>
      </c>
      <c r="AC99" s="124" t="e">
        <f t="shared" si="66"/>
        <v>#DIV/0!</v>
      </c>
      <c r="AD99" s="168">
        <f t="shared" si="67"/>
        <v>0</v>
      </c>
      <c r="AE99" s="168">
        <f t="shared" si="67"/>
        <v>0</v>
      </c>
      <c r="AF99" s="168">
        <f t="shared" si="67"/>
        <v>0</v>
      </c>
      <c r="AG99" s="124" t="e">
        <f t="shared" si="68"/>
        <v>#DIV/0!</v>
      </c>
      <c r="AH99" s="168">
        <f t="shared" si="69"/>
        <v>0</v>
      </c>
      <c r="AI99" s="168">
        <f t="shared" si="69"/>
        <v>0</v>
      </c>
      <c r="AJ99" s="168">
        <f t="shared" si="69"/>
        <v>0</v>
      </c>
      <c r="AK99" s="124" t="e">
        <f t="shared" si="70"/>
        <v>#DIV/0!</v>
      </c>
      <c r="AL99" s="168">
        <f t="shared" si="71"/>
        <v>0</v>
      </c>
      <c r="AM99" s="168">
        <f t="shared" si="71"/>
        <v>0</v>
      </c>
      <c r="AN99" s="168">
        <f t="shared" si="71"/>
        <v>0</v>
      </c>
      <c r="AO99" s="124" t="e">
        <f t="shared" si="72"/>
        <v>#DIV/0!</v>
      </c>
      <c r="AP99" s="168">
        <f t="shared" si="73"/>
        <v>0</v>
      </c>
      <c r="AQ99" s="168">
        <f t="shared" si="73"/>
        <v>0</v>
      </c>
      <c r="AR99" s="168">
        <f t="shared" si="73"/>
        <v>0</v>
      </c>
      <c r="AS99" s="124" t="e">
        <f t="shared" si="91"/>
        <v>#DIV/0!</v>
      </c>
      <c r="AT99" s="168">
        <f t="shared" si="75"/>
        <v>0</v>
      </c>
      <c r="AU99" s="168">
        <f t="shared" si="75"/>
        <v>0</v>
      </c>
      <c r="AV99" s="168">
        <f t="shared" si="75"/>
        <v>0</v>
      </c>
      <c r="AW99" s="124" t="e">
        <f t="shared" si="76"/>
        <v>#DIV/0!</v>
      </c>
      <c r="AX99" s="168">
        <f t="shared" si="77"/>
        <v>0</v>
      </c>
      <c r="AY99" s="168">
        <f t="shared" si="77"/>
        <v>0</v>
      </c>
      <c r="AZ99" s="168">
        <f t="shared" si="77"/>
        <v>0</v>
      </c>
      <c r="BA99" s="124" t="e">
        <f t="shared" si="78"/>
        <v>#DIV/0!</v>
      </c>
      <c r="BB99" s="168">
        <f t="shared" si="79"/>
        <v>0</v>
      </c>
      <c r="BC99" s="168">
        <f t="shared" si="79"/>
        <v>0</v>
      </c>
      <c r="BD99" s="168">
        <f t="shared" si="79"/>
        <v>0</v>
      </c>
      <c r="BE99" s="124" t="e">
        <f t="shared" si="80"/>
        <v>#DIV/0!</v>
      </c>
      <c r="BF99" s="168">
        <f t="shared" si="81"/>
        <v>0</v>
      </c>
      <c r="BG99" s="168">
        <f t="shared" si="81"/>
        <v>0</v>
      </c>
      <c r="BH99" s="168">
        <f t="shared" si="81"/>
        <v>0</v>
      </c>
      <c r="BI99" s="124" t="e">
        <f t="shared" si="82"/>
        <v>#DIV/0!</v>
      </c>
      <c r="BJ99" s="168">
        <f t="shared" si="83"/>
        <v>0</v>
      </c>
      <c r="BK99" s="168">
        <f t="shared" si="83"/>
        <v>0</v>
      </c>
      <c r="BL99" s="168">
        <f t="shared" si="83"/>
        <v>0</v>
      </c>
      <c r="BM99" s="124" t="e">
        <f t="shared" si="84"/>
        <v>#DIV/0!</v>
      </c>
      <c r="BN99" s="168">
        <f t="shared" si="85"/>
        <v>0</v>
      </c>
      <c r="BO99" s="168">
        <f t="shared" si="85"/>
        <v>0</v>
      </c>
      <c r="BP99" s="168">
        <f t="shared" si="85"/>
        <v>0</v>
      </c>
      <c r="BQ99" s="124" t="e">
        <f t="shared" si="86"/>
        <v>#DIV/0!</v>
      </c>
    </row>
    <row r="100" spans="1:69" ht="14.25">
      <c r="A100" s="312"/>
      <c r="B100" s="32">
        <f t="shared" si="87"/>
        <v>0</v>
      </c>
      <c r="C100" s="99">
        <f t="shared" si="89"/>
        <v>0</v>
      </c>
      <c r="D100" s="99">
        <f t="shared" si="89"/>
        <v>0</v>
      </c>
      <c r="E100" s="99"/>
      <c r="F100" s="99">
        <f t="shared" si="90"/>
        <v>0</v>
      </c>
      <c r="G100" s="99">
        <f t="shared" si="90"/>
        <v>0</v>
      </c>
      <c r="H100" s="99">
        <f t="shared" si="90"/>
        <v>0</v>
      </c>
      <c r="I100" s="101" t="e">
        <f t="shared" si="56"/>
        <v>#DIV/0!</v>
      </c>
      <c r="J100" s="168">
        <f t="shared" si="57"/>
        <v>0</v>
      </c>
      <c r="K100" s="168">
        <f t="shared" si="57"/>
        <v>0</v>
      </c>
      <c r="L100" s="168">
        <f t="shared" si="57"/>
        <v>0</v>
      </c>
      <c r="M100" s="108" t="e">
        <f t="shared" si="58"/>
        <v>#DIV/0!</v>
      </c>
      <c r="N100" s="168">
        <f t="shared" si="59"/>
        <v>0</v>
      </c>
      <c r="O100" s="168">
        <f t="shared" si="59"/>
        <v>0</v>
      </c>
      <c r="P100" s="168">
        <f t="shared" si="59"/>
        <v>0</v>
      </c>
      <c r="Q100" s="108" t="e">
        <f t="shared" si="60"/>
        <v>#DIV/0!</v>
      </c>
      <c r="R100" s="168">
        <f t="shared" si="61"/>
        <v>0</v>
      </c>
      <c r="S100" s="168">
        <f t="shared" si="61"/>
        <v>0</v>
      </c>
      <c r="T100" s="168">
        <f t="shared" si="61"/>
        <v>0</v>
      </c>
      <c r="U100" s="108" t="e">
        <f t="shared" si="62"/>
        <v>#DIV/0!</v>
      </c>
      <c r="V100" s="168">
        <f t="shared" si="63"/>
        <v>0</v>
      </c>
      <c r="W100" s="168">
        <f t="shared" si="63"/>
        <v>0</v>
      </c>
      <c r="X100" s="168">
        <f t="shared" si="63"/>
        <v>0</v>
      </c>
      <c r="Y100" s="124" t="e">
        <f t="shared" si="64"/>
        <v>#DIV/0!</v>
      </c>
      <c r="Z100" s="168">
        <f t="shared" si="65"/>
        <v>0</v>
      </c>
      <c r="AA100" s="168">
        <f t="shared" si="65"/>
        <v>0</v>
      </c>
      <c r="AB100" s="168">
        <f t="shared" si="65"/>
        <v>0</v>
      </c>
      <c r="AC100" s="124" t="e">
        <f t="shared" si="66"/>
        <v>#DIV/0!</v>
      </c>
      <c r="AD100" s="168">
        <f t="shared" si="67"/>
        <v>0</v>
      </c>
      <c r="AE100" s="168">
        <f t="shared" si="67"/>
        <v>0</v>
      </c>
      <c r="AF100" s="168">
        <f t="shared" si="67"/>
        <v>0</v>
      </c>
      <c r="AG100" s="124" t="e">
        <f t="shared" si="68"/>
        <v>#DIV/0!</v>
      </c>
      <c r="AH100" s="168">
        <f t="shared" si="69"/>
        <v>0</v>
      </c>
      <c r="AI100" s="168">
        <f t="shared" si="69"/>
        <v>0</v>
      </c>
      <c r="AJ100" s="168">
        <f t="shared" si="69"/>
        <v>0</v>
      </c>
      <c r="AK100" s="124" t="e">
        <f t="shared" si="70"/>
        <v>#DIV/0!</v>
      </c>
      <c r="AL100" s="168">
        <f t="shared" si="71"/>
        <v>0</v>
      </c>
      <c r="AM100" s="168">
        <f t="shared" si="71"/>
        <v>0</v>
      </c>
      <c r="AN100" s="168">
        <f t="shared" si="71"/>
        <v>0</v>
      </c>
      <c r="AO100" s="124" t="e">
        <f t="shared" si="72"/>
        <v>#DIV/0!</v>
      </c>
      <c r="AP100" s="168">
        <f t="shared" si="73"/>
        <v>0</v>
      </c>
      <c r="AQ100" s="168">
        <f t="shared" si="73"/>
        <v>0</v>
      </c>
      <c r="AR100" s="168">
        <f t="shared" si="73"/>
        <v>0</v>
      </c>
      <c r="AS100" s="124" t="e">
        <f t="shared" si="91"/>
        <v>#DIV/0!</v>
      </c>
      <c r="AT100" s="168">
        <f t="shared" si="75"/>
        <v>0</v>
      </c>
      <c r="AU100" s="168">
        <f t="shared" si="75"/>
        <v>0</v>
      </c>
      <c r="AV100" s="168">
        <f t="shared" si="75"/>
        <v>0</v>
      </c>
      <c r="AW100" s="124" t="e">
        <f t="shared" si="76"/>
        <v>#DIV/0!</v>
      </c>
      <c r="AX100" s="168">
        <f t="shared" si="77"/>
        <v>0</v>
      </c>
      <c r="AY100" s="168">
        <f t="shared" si="77"/>
        <v>0</v>
      </c>
      <c r="AZ100" s="168">
        <f t="shared" si="77"/>
        <v>0</v>
      </c>
      <c r="BA100" s="124" t="e">
        <f t="shared" si="78"/>
        <v>#DIV/0!</v>
      </c>
      <c r="BB100" s="168">
        <f t="shared" si="79"/>
        <v>0</v>
      </c>
      <c r="BC100" s="168">
        <f t="shared" si="79"/>
        <v>0</v>
      </c>
      <c r="BD100" s="168">
        <f t="shared" si="79"/>
        <v>0</v>
      </c>
      <c r="BE100" s="124" t="e">
        <f t="shared" si="80"/>
        <v>#DIV/0!</v>
      </c>
      <c r="BF100" s="168">
        <f t="shared" si="81"/>
        <v>0</v>
      </c>
      <c r="BG100" s="168">
        <f t="shared" si="81"/>
        <v>0</v>
      </c>
      <c r="BH100" s="168">
        <f t="shared" si="81"/>
        <v>0</v>
      </c>
      <c r="BI100" s="124" t="e">
        <f t="shared" si="82"/>
        <v>#DIV/0!</v>
      </c>
      <c r="BJ100" s="168">
        <f t="shared" si="83"/>
        <v>0</v>
      </c>
      <c r="BK100" s="168">
        <f t="shared" si="83"/>
        <v>0</v>
      </c>
      <c r="BL100" s="168">
        <f t="shared" si="83"/>
        <v>0</v>
      </c>
      <c r="BM100" s="124" t="e">
        <f t="shared" si="84"/>
        <v>#DIV/0!</v>
      </c>
      <c r="BN100" s="168">
        <f t="shared" si="85"/>
        <v>0</v>
      </c>
      <c r="BO100" s="168">
        <f t="shared" si="85"/>
        <v>0</v>
      </c>
      <c r="BP100" s="168">
        <f t="shared" si="85"/>
        <v>0</v>
      </c>
      <c r="BQ100" s="124" t="e">
        <f t="shared" si="86"/>
        <v>#DIV/0!</v>
      </c>
    </row>
    <row r="101" spans="1:69" ht="14.25">
      <c r="A101" s="313"/>
      <c r="B101" s="32">
        <f t="shared" si="87"/>
        <v>0</v>
      </c>
      <c r="C101" s="99">
        <f>SUM(C19,C34,C49,C64,C79)</f>
        <v>0</v>
      </c>
      <c r="D101" s="99">
        <f>SUM(D19,D34,D49,D64,D79)</f>
        <v>0</v>
      </c>
      <c r="E101" s="99"/>
      <c r="F101" s="99">
        <f t="shared" si="90"/>
        <v>0</v>
      </c>
      <c r="G101" s="99">
        <f t="shared" si="90"/>
        <v>0</v>
      </c>
      <c r="H101" s="99">
        <f t="shared" si="90"/>
        <v>0</v>
      </c>
      <c r="I101" s="101" t="e">
        <f>H101/G101*100</f>
        <v>#DIV/0!</v>
      </c>
      <c r="J101" s="168">
        <f t="shared" si="57"/>
        <v>0</v>
      </c>
      <c r="K101" s="168">
        <f t="shared" si="57"/>
        <v>0</v>
      </c>
      <c r="L101" s="168">
        <f t="shared" si="57"/>
        <v>0</v>
      </c>
      <c r="M101" s="108" t="e">
        <f t="shared" si="58"/>
        <v>#DIV/0!</v>
      </c>
      <c r="N101" s="168">
        <f t="shared" si="59"/>
        <v>0</v>
      </c>
      <c r="O101" s="168">
        <f t="shared" si="59"/>
        <v>0</v>
      </c>
      <c r="P101" s="168">
        <f t="shared" si="59"/>
        <v>0</v>
      </c>
      <c r="Q101" s="108" t="e">
        <f t="shared" si="60"/>
        <v>#DIV/0!</v>
      </c>
      <c r="R101" s="168">
        <f t="shared" si="61"/>
        <v>0</v>
      </c>
      <c r="S101" s="168">
        <f t="shared" si="61"/>
        <v>0</v>
      </c>
      <c r="T101" s="168">
        <f t="shared" si="61"/>
        <v>0</v>
      </c>
      <c r="U101" s="108" t="e">
        <f t="shared" si="62"/>
        <v>#DIV/0!</v>
      </c>
      <c r="V101" s="168">
        <f t="shared" si="63"/>
        <v>0</v>
      </c>
      <c r="W101" s="168">
        <f t="shared" si="63"/>
        <v>0</v>
      </c>
      <c r="X101" s="168">
        <f t="shared" si="63"/>
        <v>0</v>
      </c>
      <c r="Y101" s="124" t="e">
        <f t="shared" si="64"/>
        <v>#DIV/0!</v>
      </c>
      <c r="Z101" s="168">
        <f t="shared" si="65"/>
        <v>0</v>
      </c>
      <c r="AA101" s="168">
        <f t="shared" si="65"/>
        <v>0</v>
      </c>
      <c r="AB101" s="168">
        <f t="shared" si="65"/>
        <v>0</v>
      </c>
      <c r="AC101" s="124" t="e">
        <f t="shared" si="66"/>
        <v>#DIV/0!</v>
      </c>
      <c r="AD101" s="168">
        <f t="shared" si="67"/>
        <v>0</v>
      </c>
      <c r="AE101" s="168">
        <f t="shared" si="67"/>
        <v>0</v>
      </c>
      <c r="AF101" s="168">
        <f t="shared" si="67"/>
        <v>0</v>
      </c>
      <c r="AG101" s="124" t="e">
        <f t="shared" si="68"/>
        <v>#DIV/0!</v>
      </c>
      <c r="AH101" s="168">
        <f t="shared" si="69"/>
        <v>0</v>
      </c>
      <c r="AI101" s="168">
        <f t="shared" si="69"/>
        <v>0</v>
      </c>
      <c r="AJ101" s="168">
        <f t="shared" si="69"/>
        <v>0</v>
      </c>
      <c r="AK101" s="124" t="e">
        <f t="shared" si="70"/>
        <v>#DIV/0!</v>
      </c>
      <c r="AL101" s="168">
        <f t="shared" si="71"/>
        <v>0</v>
      </c>
      <c r="AM101" s="168">
        <f t="shared" si="71"/>
        <v>0</v>
      </c>
      <c r="AN101" s="168">
        <f t="shared" si="71"/>
        <v>0</v>
      </c>
      <c r="AO101" s="124" t="e">
        <f t="shared" si="72"/>
        <v>#DIV/0!</v>
      </c>
      <c r="AP101" s="168">
        <f t="shared" si="73"/>
        <v>0</v>
      </c>
      <c r="AQ101" s="168">
        <f t="shared" si="73"/>
        <v>0</v>
      </c>
      <c r="AR101" s="168">
        <f t="shared" si="73"/>
        <v>0</v>
      </c>
      <c r="AS101" s="124" t="e">
        <f t="shared" si="91"/>
        <v>#DIV/0!</v>
      </c>
      <c r="AT101" s="168">
        <f t="shared" si="75"/>
        <v>0</v>
      </c>
      <c r="AU101" s="168">
        <f t="shared" si="75"/>
        <v>0</v>
      </c>
      <c r="AV101" s="168">
        <f t="shared" si="75"/>
        <v>0</v>
      </c>
      <c r="AW101" s="124" t="e">
        <f t="shared" si="76"/>
        <v>#DIV/0!</v>
      </c>
      <c r="AX101" s="168">
        <f t="shared" si="77"/>
        <v>0</v>
      </c>
      <c r="AY101" s="168">
        <f t="shared" si="77"/>
        <v>0</v>
      </c>
      <c r="AZ101" s="168">
        <f t="shared" si="77"/>
        <v>0</v>
      </c>
      <c r="BA101" s="124" t="e">
        <f t="shared" si="78"/>
        <v>#DIV/0!</v>
      </c>
      <c r="BB101" s="168">
        <f t="shared" si="79"/>
        <v>0</v>
      </c>
      <c r="BC101" s="168">
        <f t="shared" si="79"/>
        <v>0</v>
      </c>
      <c r="BD101" s="168">
        <f t="shared" si="79"/>
        <v>0</v>
      </c>
      <c r="BE101" s="124" t="e">
        <f t="shared" si="80"/>
        <v>#DIV/0!</v>
      </c>
      <c r="BF101" s="168">
        <f t="shared" si="81"/>
        <v>0</v>
      </c>
      <c r="BG101" s="168">
        <f t="shared" si="81"/>
        <v>0</v>
      </c>
      <c r="BH101" s="168">
        <f t="shared" si="81"/>
        <v>0</v>
      </c>
      <c r="BI101" s="124" t="e">
        <f t="shared" si="82"/>
        <v>#DIV/0!</v>
      </c>
      <c r="BJ101" s="168">
        <f t="shared" si="83"/>
        <v>0</v>
      </c>
      <c r="BK101" s="168">
        <f t="shared" si="83"/>
        <v>0</v>
      </c>
      <c r="BL101" s="168">
        <f t="shared" si="83"/>
        <v>0</v>
      </c>
      <c r="BM101" s="124" t="e">
        <f t="shared" si="84"/>
        <v>#DIV/0!</v>
      </c>
      <c r="BN101" s="168">
        <f t="shared" si="85"/>
        <v>0</v>
      </c>
      <c r="BO101" s="168">
        <f t="shared" si="85"/>
        <v>0</v>
      </c>
      <c r="BP101" s="168">
        <f t="shared" si="85"/>
        <v>0</v>
      </c>
      <c r="BQ101" s="124" t="e">
        <f t="shared" si="86"/>
        <v>#DIV/0!</v>
      </c>
    </row>
    <row r="102" spans="1:69" ht="14.25">
      <c r="A102" s="318" t="s">
        <v>138</v>
      </c>
      <c r="B102" s="318"/>
      <c r="C102" s="100">
        <f aca="true" t="shared" si="92" ref="C102:I102">SUM(C88:C101)</f>
        <v>0</v>
      </c>
      <c r="D102" s="100">
        <f t="shared" si="92"/>
        <v>0</v>
      </c>
      <c r="E102" s="100"/>
      <c r="F102" s="100">
        <f t="shared" si="92"/>
        <v>0</v>
      </c>
      <c r="G102" s="100">
        <f t="shared" si="92"/>
        <v>0</v>
      </c>
      <c r="H102" s="100">
        <f t="shared" si="92"/>
        <v>0</v>
      </c>
      <c r="I102" s="100" t="e">
        <f t="shared" si="92"/>
        <v>#DIV/0!</v>
      </c>
      <c r="J102" s="100">
        <f>SUM(J88:J101)</f>
        <v>0</v>
      </c>
      <c r="K102" s="100">
        <f>SUM(K88:K101)</f>
        <v>0</v>
      </c>
      <c r="L102" s="100">
        <f>SUM(L88:L101)</f>
        <v>0</v>
      </c>
      <c r="M102" s="108" t="e">
        <f t="shared" si="58"/>
        <v>#DIV/0!</v>
      </c>
      <c r="N102" s="100">
        <f>SUM(N88:N101)</f>
        <v>0</v>
      </c>
      <c r="O102" s="100">
        <f>SUM(O88:O101)</f>
        <v>0</v>
      </c>
      <c r="P102" s="100">
        <f>SUM(P88:P101)</f>
        <v>0</v>
      </c>
      <c r="Q102" s="108" t="e">
        <f t="shared" si="60"/>
        <v>#DIV/0!</v>
      </c>
      <c r="R102" s="100">
        <f>SUM(R88:R101)</f>
        <v>0</v>
      </c>
      <c r="S102" s="100">
        <f>SUM(S88:S101)</f>
        <v>0</v>
      </c>
      <c r="T102" s="100">
        <f>SUM(T88:T101)</f>
        <v>0</v>
      </c>
      <c r="U102" s="108" t="e">
        <f t="shared" si="62"/>
        <v>#DIV/0!</v>
      </c>
      <c r="V102" s="100">
        <f>SUM(V88:V101)</f>
        <v>0</v>
      </c>
      <c r="W102" s="100">
        <f>SUM(W88:W101)</f>
        <v>0</v>
      </c>
      <c r="X102" s="100">
        <f>SUM(X88:X101)</f>
        <v>0</v>
      </c>
      <c r="Y102" s="101" t="e">
        <f t="shared" si="64"/>
        <v>#DIV/0!</v>
      </c>
      <c r="Z102" s="100">
        <f>SUM(Z88:Z101)</f>
        <v>0</v>
      </c>
      <c r="AA102" s="100">
        <f>SUM(AA88:AA101)</f>
        <v>0</v>
      </c>
      <c r="AB102" s="100">
        <f>SUM(AB88:AB101)</f>
        <v>0</v>
      </c>
      <c r="AC102" s="101" t="e">
        <f>AB102/AA102*100</f>
        <v>#DIV/0!</v>
      </c>
      <c r="AD102" s="100">
        <f>SUM(AD88:AD101)</f>
        <v>0</v>
      </c>
      <c r="AE102" s="100">
        <f>SUM(AE88:AE101)</f>
        <v>0</v>
      </c>
      <c r="AF102" s="100">
        <f>SUM(AF88:AF101)</f>
        <v>0</v>
      </c>
      <c r="AG102" s="101" t="e">
        <f>AF102/AE102*100</f>
        <v>#DIV/0!</v>
      </c>
      <c r="AH102" s="100">
        <f>SUM(AH88:AH101)</f>
        <v>0</v>
      </c>
      <c r="AI102" s="100">
        <f>SUM(AI88:AI101)</f>
        <v>0</v>
      </c>
      <c r="AJ102" s="100">
        <f>SUM(AJ88:AJ101)</f>
        <v>0</v>
      </c>
      <c r="AK102" s="101" t="e">
        <f>AJ102/AI102*100</f>
        <v>#DIV/0!</v>
      </c>
      <c r="AL102" s="100">
        <f>SUM(AL88:AL101)</f>
        <v>0</v>
      </c>
      <c r="AM102" s="100">
        <f>SUM(AM88:AM101)</f>
        <v>0</v>
      </c>
      <c r="AN102" s="100">
        <f>SUM(AN88:AN101)</f>
        <v>0</v>
      </c>
      <c r="AO102" s="101" t="e">
        <f>AN102/AM102*100</f>
        <v>#DIV/0!</v>
      </c>
      <c r="AP102" s="100">
        <f>SUM(AP88:AP101)</f>
        <v>0</v>
      </c>
      <c r="AQ102" s="100">
        <f>SUM(AQ88:AQ101)</f>
        <v>0</v>
      </c>
      <c r="AR102" s="100">
        <f>SUM(AR88:AR101)</f>
        <v>0</v>
      </c>
      <c r="AS102" s="101" t="e">
        <f t="shared" si="91"/>
        <v>#DIV/0!</v>
      </c>
      <c r="AT102" s="100">
        <f>SUM(AT88:AT101)</f>
        <v>0</v>
      </c>
      <c r="AU102" s="100">
        <f>SUM(AU88:AU101)</f>
        <v>0</v>
      </c>
      <c r="AV102" s="100">
        <f>SUM(AV88:AV101)</f>
        <v>0</v>
      </c>
      <c r="AW102" s="101" t="e">
        <f>AV102/AU102*100</f>
        <v>#DIV/0!</v>
      </c>
      <c r="AX102" s="100">
        <f>SUM(AX88:AX101)</f>
        <v>0</v>
      </c>
      <c r="AY102" s="100">
        <f>SUM(AY88:AY101)</f>
        <v>0</v>
      </c>
      <c r="AZ102" s="100">
        <f>SUM(AZ88:AZ101)</f>
        <v>0</v>
      </c>
      <c r="BA102" s="101" t="e">
        <f>AZ102/AY102*100</f>
        <v>#DIV/0!</v>
      </c>
      <c r="BB102" s="100">
        <f>SUM(BB88:BB101)</f>
        <v>0</v>
      </c>
      <c r="BC102" s="100">
        <f>SUM(BC88:BC101)</f>
        <v>0</v>
      </c>
      <c r="BD102" s="100">
        <f>SUM(BD88:BD101)</f>
        <v>0</v>
      </c>
      <c r="BE102" s="101" t="e">
        <f>BD102/BC102*100</f>
        <v>#DIV/0!</v>
      </c>
      <c r="BF102" s="100">
        <f>SUM(BF88:BF101)</f>
        <v>0</v>
      </c>
      <c r="BG102" s="100">
        <f>SUM(BG88:BG101)</f>
        <v>0</v>
      </c>
      <c r="BH102" s="100">
        <f>SUM(BH88:BH101)</f>
        <v>0</v>
      </c>
      <c r="BI102" s="101" t="e">
        <f>BH102/BG102*100</f>
        <v>#DIV/0!</v>
      </c>
      <c r="BJ102" s="100">
        <f>SUM(BJ88:BJ101)</f>
        <v>0</v>
      </c>
      <c r="BK102" s="100">
        <f>SUM(BK88:BK101)</f>
        <v>0</v>
      </c>
      <c r="BL102" s="100">
        <f>SUM(BL88:BL101)</f>
        <v>0</v>
      </c>
      <c r="BM102" s="101" t="e">
        <f>BL102/BK102*100</f>
        <v>#DIV/0!</v>
      </c>
      <c r="BN102" s="100">
        <f>SUM(BN88:BN101)</f>
        <v>0</v>
      </c>
      <c r="BO102" s="100">
        <f>SUM(BO88:BO101)</f>
        <v>0</v>
      </c>
      <c r="BP102" s="100">
        <f>SUM(BP88:BP101)</f>
        <v>0</v>
      </c>
      <c r="BQ102" s="101" t="e">
        <f t="shared" si="86"/>
        <v>#DIV/0!</v>
      </c>
    </row>
    <row r="103" spans="1:70" ht="14.25">
      <c r="A103" s="42"/>
      <c r="B103" s="43"/>
      <c r="C103" s="43"/>
      <c r="D103" s="43"/>
      <c r="E103" s="43"/>
      <c r="F103" s="43"/>
      <c r="G103" s="44"/>
      <c r="H103" s="44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3"/>
      <c r="X103" s="43"/>
      <c r="Y103" s="46"/>
      <c r="Z103" s="46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65"/>
      <c r="AP103" s="65"/>
      <c r="AQ103" s="65"/>
      <c r="AR103" s="65"/>
      <c r="AS103" s="65"/>
      <c r="AT103" s="65"/>
      <c r="AU103" s="65"/>
      <c r="AV103" s="43"/>
      <c r="AW103" s="43"/>
      <c r="AX103" s="43"/>
      <c r="AY103" s="47"/>
      <c r="AZ103" s="43"/>
      <c r="BA103" s="43"/>
      <c r="BB103" s="43"/>
      <c r="BC103" s="47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74"/>
    </row>
    <row r="104" spans="1:70" ht="20.25">
      <c r="A104" s="319" t="s">
        <v>177</v>
      </c>
      <c r="B104" s="319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R104" s="75"/>
    </row>
    <row r="105" spans="1:69" ht="14.25" customHeight="1">
      <c r="A105" s="287" t="s">
        <v>103</v>
      </c>
      <c r="B105" s="287"/>
      <c r="C105" s="288" t="s">
        <v>104</v>
      </c>
      <c r="D105" s="288" t="s">
        <v>16</v>
      </c>
      <c r="E105" s="166"/>
      <c r="F105" s="274" t="s">
        <v>71</v>
      </c>
      <c r="G105" s="216"/>
      <c r="H105" s="216"/>
      <c r="I105" s="223"/>
      <c r="J105" s="274" t="s">
        <v>72</v>
      </c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9"/>
      <c r="V105" s="282" t="s">
        <v>190</v>
      </c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9"/>
      <c r="AH105" s="283" t="s">
        <v>4</v>
      </c>
      <c r="AI105" s="265"/>
      <c r="AJ105" s="265"/>
      <c r="AK105" s="266"/>
      <c r="AL105" s="270" t="s">
        <v>135</v>
      </c>
      <c r="AM105" s="218"/>
      <c r="AN105" s="218"/>
      <c r="AO105" s="218"/>
      <c r="AP105" s="218"/>
      <c r="AQ105" s="218"/>
      <c r="AR105" s="218"/>
      <c r="AS105" s="219"/>
      <c r="AT105" s="321" t="s">
        <v>12</v>
      </c>
      <c r="AU105" s="265"/>
      <c r="AV105" s="265"/>
      <c r="AW105" s="266"/>
      <c r="AX105" s="264" t="s">
        <v>77</v>
      </c>
      <c r="AY105" s="265"/>
      <c r="AZ105" s="265"/>
      <c r="BA105" s="266"/>
      <c r="BB105" s="321" t="s">
        <v>136</v>
      </c>
      <c r="BC105" s="265"/>
      <c r="BD105" s="265"/>
      <c r="BE105" s="266"/>
      <c r="BF105" s="321" t="s">
        <v>137</v>
      </c>
      <c r="BG105" s="265"/>
      <c r="BH105" s="265"/>
      <c r="BI105" s="266"/>
      <c r="BJ105" s="283" t="s">
        <v>195</v>
      </c>
      <c r="BK105" s="284"/>
      <c r="BL105" s="284"/>
      <c r="BM105" s="266"/>
      <c r="BN105" s="256" t="s">
        <v>196</v>
      </c>
      <c r="BO105" s="257"/>
      <c r="BP105" s="257"/>
      <c r="BQ105" s="219"/>
    </row>
    <row r="106" spans="1:69" ht="14.25" customHeight="1">
      <c r="A106" s="287"/>
      <c r="B106" s="287"/>
      <c r="C106" s="317"/>
      <c r="D106" s="317"/>
      <c r="E106" s="169"/>
      <c r="F106" s="170"/>
      <c r="G106" s="164"/>
      <c r="H106" s="164"/>
      <c r="I106" s="165"/>
      <c r="J106" s="274" t="s">
        <v>183</v>
      </c>
      <c r="K106" s="218"/>
      <c r="L106" s="218"/>
      <c r="M106" s="218"/>
      <c r="N106" s="274" t="s">
        <v>182</v>
      </c>
      <c r="O106" s="216"/>
      <c r="P106" s="216"/>
      <c r="Q106" s="217"/>
      <c r="R106" s="274" t="s">
        <v>184</v>
      </c>
      <c r="S106" s="216"/>
      <c r="T106" s="216"/>
      <c r="U106" s="217"/>
      <c r="V106" s="282" t="s">
        <v>191</v>
      </c>
      <c r="W106" s="216"/>
      <c r="X106" s="216"/>
      <c r="Y106" s="217"/>
      <c r="Z106" s="282" t="s">
        <v>192</v>
      </c>
      <c r="AA106" s="216"/>
      <c r="AB106" s="216"/>
      <c r="AC106" s="217"/>
      <c r="AD106" s="282" t="s">
        <v>245</v>
      </c>
      <c r="AE106" s="216"/>
      <c r="AF106" s="216"/>
      <c r="AG106" s="217"/>
      <c r="AH106" s="267"/>
      <c r="AI106" s="268"/>
      <c r="AJ106" s="268"/>
      <c r="AK106" s="269"/>
      <c r="AL106" s="282" t="s">
        <v>193</v>
      </c>
      <c r="AM106" s="216"/>
      <c r="AN106" s="216"/>
      <c r="AO106" s="217"/>
      <c r="AP106" s="282" t="s">
        <v>194</v>
      </c>
      <c r="AQ106" s="216"/>
      <c r="AR106" s="216"/>
      <c r="AS106" s="217"/>
      <c r="AT106" s="267"/>
      <c r="AU106" s="268"/>
      <c r="AV106" s="268"/>
      <c r="AW106" s="269"/>
      <c r="AX106" s="267"/>
      <c r="AY106" s="268"/>
      <c r="AZ106" s="268"/>
      <c r="BA106" s="269"/>
      <c r="BB106" s="267"/>
      <c r="BC106" s="268"/>
      <c r="BD106" s="268"/>
      <c r="BE106" s="269"/>
      <c r="BF106" s="267"/>
      <c r="BG106" s="268"/>
      <c r="BH106" s="268"/>
      <c r="BI106" s="269"/>
      <c r="BJ106" s="267"/>
      <c r="BK106" s="268"/>
      <c r="BL106" s="268"/>
      <c r="BM106" s="269"/>
      <c r="BN106" s="256" t="s">
        <v>14</v>
      </c>
      <c r="BO106" s="257"/>
      <c r="BP106" s="257"/>
      <c r="BQ106" s="219"/>
    </row>
    <row r="107" spans="1:69" ht="35.25" customHeight="1">
      <c r="A107" s="287"/>
      <c r="B107" s="287"/>
      <c r="C107" s="286"/>
      <c r="D107" s="286"/>
      <c r="E107" s="64"/>
      <c r="F107" s="64" t="s">
        <v>152</v>
      </c>
      <c r="G107" s="72" t="s">
        <v>68</v>
      </c>
      <c r="H107" s="72" t="s">
        <v>24</v>
      </c>
      <c r="I107" s="71" t="s">
        <v>22</v>
      </c>
      <c r="J107" s="71" t="s">
        <v>151</v>
      </c>
      <c r="K107" s="72" t="s">
        <v>188</v>
      </c>
      <c r="L107" s="72" t="s">
        <v>186</v>
      </c>
      <c r="M107" s="72" t="s">
        <v>185</v>
      </c>
      <c r="N107" s="71" t="s">
        <v>187</v>
      </c>
      <c r="O107" s="33" t="s">
        <v>67</v>
      </c>
      <c r="P107" s="33" t="s">
        <v>186</v>
      </c>
      <c r="Q107" s="33" t="s">
        <v>185</v>
      </c>
      <c r="R107" s="71" t="s">
        <v>187</v>
      </c>
      <c r="S107" s="33" t="s">
        <v>67</v>
      </c>
      <c r="T107" s="33" t="s">
        <v>186</v>
      </c>
      <c r="U107" s="33" t="s">
        <v>185</v>
      </c>
      <c r="V107" s="33" t="s">
        <v>152</v>
      </c>
      <c r="W107" s="33" t="s">
        <v>98</v>
      </c>
      <c r="X107" s="33" t="s">
        <v>24</v>
      </c>
      <c r="Y107" s="35" t="s">
        <v>22</v>
      </c>
      <c r="Z107" s="33" t="s">
        <v>152</v>
      </c>
      <c r="AA107" s="33" t="s">
        <v>67</v>
      </c>
      <c r="AB107" s="33" t="s">
        <v>24</v>
      </c>
      <c r="AC107" s="33" t="s">
        <v>22</v>
      </c>
      <c r="AD107" s="33" t="s">
        <v>152</v>
      </c>
      <c r="AE107" s="33" t="s">
        <v>68</v>
      </c>
      <c r="AF107" s="33" t="s">
        <v>24</v>
      </c>
      <c r="AG107" s="33" t="s">
        <v>22</v>
      </c>
      <c r="AH107" s="33" t="s">
        <v>152</v>
      </c>
      <c r="AI107" s="33" t="s">
        <v>68</v>
      </c>
      <c r="AJ107" s="33" t="s">
        <v>24</v>
      </c>
      <c r="AK107" s="33" t="s">
        <v>22</v>
      </c>
      <c r="AL107" s="33" t="s">
        <v>152</v>
      </c>
      <c r="AM107" s="33" t="s">
        <v>244</v>
      </c>
      <c r="AN107" s="33" t="s">
        <v>24</v>
      </c>
      <c r="AO107" s="63" t="s">
        <v>22</v>
      </c>
      <c r="AP107" s="33" t="s">
        <v>152</v>
      </c>
      <c r="AQ107" s="33" t="s">
        <v>98</v>
      </c>
      <c r="AR107" s="33" t="s">
        <v>24</v>
      </c>
      <c r="AS107" s="63" t="s">
        <v>22</v>
      </c>
      <c r="AT107" s="33" t="s">
        <v>152</v>
      </c>
      <c r="AU107" s="33" t="s">
        <v>67</v>
      </c>
      <c r="AV107" s="33" t="s">
        <v>24</v>
      </c>
      <c r="AW107" s="33" t="s">
        <v>22</v>
      </c>
      <c r="AX107" s="33" t="s">
        <v>152</v>
      </c>
      <c r="AY107" s="33" t="s">
        <v>67</v>
      </c>
      <c r="AZ107" s="33" t="s">
        <v>24</v>
      </c>
      <c r="BA107" s="33" t="s">
        <v>22</v>
      </c>
      <c r="BB107" s="33" t="s">
        <v>152</v>
      </c>
      <c r="BC107" s="33" t="s">
        <v>68</v>
      </c>
      <c r="BD107" s="33" t="s">
        <v>24</v>
      </c>
      <c r="BE107" s="33" t="s">
        <v>22</v>
      </c>
      <c r="BF107" s="33" t="s">
        <v>152</v>
      </c>
      <c r="BG107" s="33" t="s">
        <v>68</v>
      </c>
      <c r="BH107" s="33" t="s">
        <v>24</v>
      </c>
      <c r="BI107" s="33" t="s">
        <v>22</v>
      </c>
      <c r="BJ107" s="33" t="s">
        <v>152</v>
      </c>
      <c r="BK107" s="33" t="s">
        <v>98</v>
      </c>
      <c r="BL107" s="33" t="s">
        <v>24</v>
      </c>
      <c r="BM107" s="33" t="s">
        <v>22</v>
      </c>
      <c r="BN107" s="33" t="s">
        <v>152</v>
      </c>
      <c r="BO107" s="33" t="s">
        <v>68</v>
      </c>
      <c r="BP107" s="33" t="s">
        <v>24</v>
      </c>
      <c r="BQ107" s="33" t="s">
        <v>22</v>
      </c>
    </row>
    <row r="108" spans="1:69" ht="14.25">
      <c r="A108" s="298" t="s">
        <v>81</v>
      </c>
      <c r="B108" s="48" t="s">
        <v>82</v>
      </c>
      <c r="C108" s="99">
        <f>C20</f>
        <v>0</v>
      </c>
      <c r="D108" s="99">
        <f>D20</f>
        <v>0</v>
      </c>
      <c r="E108" s="99"/>
      <c r="F108" s="99">
        <f>F20</f>
        <v>0</v>
      </c>
      <c r="G108" s="99">
        <f>G20</f>
        <v>0</v>
      </c>
      <c r="H108" s="99">
        <f>H20</f>
        <v>0</v>
      </c>
      <c r="I108" s="101" t="e">
        <f aca="true" t="shared" si="93" ref="I108:I113">H108/G108*100</f>
        <v>#DIV/0!</v>
      </c>
      <c r="J108" s="168">
        <f>J20</f>
        <v>0</v>
      </c>
      <c r="K108" s="168">
        <f>K20</f>
        <v>0</v>
      </c>
      <c r="L108" s="168">
        <f>L20</f>
        <v>0</v>
      </c>
      <c r="M108" s="108" t="e">
        <f aca="true" t="shared" si="94" ref="M108:M113">L108/K108*100</f>
        <v>#DIV/0!</v>
      </c>
      <c r="N108" s="168">
        <f>N20</f>
        <v>0</v>
      </c>
      <c r="O108" s="168">
        <f>O20</f>
        <v>0</v>
      </c>
      <c r="P108" s="168">
        <f>P20</f>
        <v>0</v>
      </c>
      <c r="Q108" s="108" t="e">
        <f aca="true" t="shared" si="95" ref="Q108:Q113">P108/O108*100</f>
        <v>#DIV/0!</v>
      </c>
      <c r="R108" s="168">
        <f>R20</f>
        <v>0</v>
      </c>
      <c r="S108" s="168">
        <f>S20</f>
        <v>0</v>
      </c>
      <c r="T108" s="168">
        <f>T20</f>
        <v>0</v>
      </c>
      <c r="U108" s="108" t="e">
        <f aca="true" t="shared" si="96" ref="U108:U113">T108/S108*100</f>
        <v>#DIV/0!</v>
      </c>
      <c r="V108" s="168">
        <f>V20</f>
        <v>0</v>
      </c>
      <c r="W108" s="168">
        <f>W20</f>
        <v>0</v>
      </c>
      <c r="X108" s="168">
        <f>X20</f>
        <v>0</v>
      </c>
      <c r="Y108" s="101" t="e">
        <f aca="true" t="shared" si="97" ref="Y108:Y113">X108/W108*100</f>
        <v>#DIV/0!</v>
      </c>
      <c r="Z108" s="168">
        <f>Z20</f>
        <v>0</v>
      </c>
      <c r="AA108" s="168">
        <f>AA20</f>
        <v>0</v>
      </c>
      <c r="AB108" s="168">
        <f>AB20</f>
        <v>0</v>
      </c>
      <c r="AC108" s="101" t="e">
        <f aca="true" t="shared" si="98" ref="AC108:AC113">AB108/AA108*100</f>
        <v>#DIV/0!</v>
      </c>
      <c r="AD108" s="168">
        <f>AD20</f>
        <v>0</v>
      </c>
      <c r="AE108" s="168">
        <f>AE20</f>
        <v>0</v>
      </c>
      <c r="AF108" s="168">
        <f>AF20</f>
        <v>0</v>
      </c>
      <c r="AG108" s="101" t="e">
        <f aca="true" t="shared" si="99" ref="AG108:AG113">AF108/AE108*100</f>
        <v>#DIV/0!</v>
      </c>
      <c r="AH108" s="168">
        <f>AH20</f>
        <v>0</v>
      </c>
      <c r="AI108" s="168">
        <f>AI20</f>
        <v>0</v>
      </c>
      <c r="AJ108" s="168">
        <f>AJ20</f>
        <v>0</v>
      </c>
      <c r="AK108" s="101" t="e">
        <f aca="true" t="shared" si="100" ref="AK108:AK113">AJ108/AI108*100</f>
        <v>#DIV/0!</v>
      </c>
      <c r="AL108" s="168">
        <f>AL20</f>
        <v>0</v>
      </c>
      <c r="AM108" s="168">
        <f>AM20</f>
        <v>0</v>
      </c>
      <c r="AN108" s="168">
        <f>AN20</f>
        <v>0</v>
      </c>
      <c r="AO108" s="101" t="e">
        <f aca="true" t="shared" si="101" ref="AO108:AO113">AN108/AM108*100</f>
        <v>#DIV/0!</v>
      </c>
      <c r="AP108" s="168">
        <f>AP20</f>
        <v>0</v>
      </c>
      <c r="AQ108" s="168">
        <f>AQ20</f>
        <v>0</v>
      </c>
      <c r="AR108" s="168">
        <f>AR20</f>
        <v>0</v>
      </c>
      <c r="AS108" s="101" t="e">
        <f aca="true" t="shared" si="102" ref="AS108:AS113">AR108/AQ108*100</f>
        <v>#DIV/0!</v>
      </c>
      <c r="AT108" s="168">
        <f>AT20</f>
        <v>0</v>
      </c>
      <c r="AU108" s="168">
        <f>AU20</f>
        <v>0</v>
      </c>
      <c r="AV108" s="168">
        <f>AV20</f>
        <v>0</v>
      </c>
      <c r="AW108" s="101" t="e">
        <f aca="true" t="shared" si="103" ref="AW108:AW113">AV108/AU108*100</f>
        <v>#DIV/0!</v>
      </c>
      <c r="AX108" s="168">
        <f>AX20</f>
        <v>0</v>
      </c>
      <c r="AY108" s="168">
        <f>AY20</f>
        <v>0</v>
      </c>
      <c r="AZ108" s="168">
        <f>AZ20</f>
        <v>0</v>
      </c>
      <c r="BA108" s="101" t="e">
        <f aca="true" t="shared" si="104" ref="BA108:BA113">AZ108/AY108*100</f>
        <v>#DIV/0!</v>
      </c>
      <c r="BB108" s="168">
        <f>BB20</f>
        <v>0</v>
      </c>
      <c r="BC108" s="168">
        <f>BC20</f>
        <v>0</v>
      </c>
      <c r="BD108" s="168">
        <f>BD20</f>
        <v>0</v>
      </c>
      <c r="BE108" s="101" t="e">
        <f aca="true" t="shared" si="105" ref="BE108:BE113">BD108/BC108*100</f>
        <v>#DIV/0!</v>
      </c>
      <c r="BF108" s="168">
        <f>BF20</f>
        <v>0</v>
      </c>
      <c r="BG108" s="168">
        <f>BG20</f>
        <v>0</v>
      </c>
      <c r="BH108" s="168">
        <f>BH20</f>
        <v>0</v>
      </c>
      <c r="BI108" s="101" t="e">
        <f aca="true" t="shared" si="106" ref="BI108:BI113">BH108/BG108*100</f>
        <v>#DIV/0!</v>
      </c>
      <c r="BJ108" s="168">
        <f>BJ20</f>
        <v>0</v>
      </c>
      <c r="BK108" s="168">
        <f>BK20</f>
        <v>0</v>
      </c>
      <c r="BL108" s="168">
        <f>BL20</f>
        <v>0</v>
      </c>
      <c r="BM108" s="101" t="e">
        <f aca="true" t="shared" si="107" ref="BM108:BM113">BL108/BK108*100</f>
        <v>#DIV/0!</v>
      </c>
      <c r="BN108" s="168">
        <f>BN20</f>
        <v>0</v>
      </c>
      <c r="BO108" s="168">
        <f>BO20</f>
        <v>0</v>
      </c>
      <c r="BP108" s="168">
        <f>BP20</f>
        <v>0</v>
      </c>
      <c r="BQ108" s="101" t="e">
        <f aca="true" t="shared" si="108" ref="BQ108:BQ113">BP108/BO108*100</f>
        <v>#DIV/0!</v>
      </c>
    </row>
    <row r="109" spans="1:69" ht="14.25">
      <c r="A109" s="298"/>
      <c r="B109" s="37" t="s">
        <v>83</v>
      </c>
      <c r="C109" s="99">
        <f>C35</f>
        <v>0</v>
      </c>
      <c r="D109" s="99">
        <f>D35</f>
        <v>0</v>
      </c>
      <c r="E109" s="99"/>
      <c r="F109" s="99">
        <f>F35</f>
        <v>0</v>
      </c>
      <c r="G109" s="99">
        <f>G35</f>
        <v>0</v>
      </c>
      <c r="H109" s="99">
        <f>H35</f>
        <v>0</v>
      </c>
      <c r="I109" s="113" t="e">
        <f t="shared" si="93"/>
        <v>#DIV/0!</v>
      </c>
      <c r="J109" s="99">
        <f>J35</f>
        <v>0</v>
      </c>
      <c r="K109" s="99">
        <f>K35</f>
        <v>0</v>
      </c>
      <c r="L109" s="99">
        <f>L35</f>
        <v>0</v>
      </c>
      <c r="M109" s="171" t="e">
        <f t="shared" si="94"/>
        <v>#DIV/0!</v>
      </c>
      <c r="N109" s="99">
        <f>N35</f>
        <v>0</v>
      </c>
      <c r="O109" s="99">
        <f>O35</f>
        <v>0</v>
      </c>
      <c r="P109" s="99">
        <f>P35</f>
        <v>0</v>
      </c>
      <c r="Q109" s="171" t="e">
        <f t="shared" si="95"/>
        <v>#DIV/0!</v>
      </c>
      <c r="R109" s="99">
        <f>R35</f>
        <v>0</v>
      </c>
      <c r="S109" s="99">
        <f>S35</f>
        <v>0</v>
      </c>
      <c r="T109" s="99">
        <f>T35</f>
        <v>0</v>
      </c>
      <c r="U109" s="171" t="e">
        <f t="shared" si="96"/>
        <v>#DIV/0!</v>
      </c>
      <c r="V109" s="99">
        <f>V35</f>
        <v>0</v>
      </c>
      <c r="W109" s="99">
        <f>W35</f>
        <v>0</v>
      </c>
      <c r="X109" s="99">
        <f>X35</f>
        <v>0</v>
      </c>
      <c r="Y109" s="113" t="e">
        <f t="shared" si="97"/>
        <v>#DIV/0!</v>
      </c>
      <c r="Z109" s="99">
        <f>Z35</f>
        <v>0</v>
      </c>
      <c r="AA109" s="99">
        <f>AA35</f>
        <v>0</v>
      </c>
      <c r="AB109" s="99">
        <f>AB35</f>
        <v>0</v>
      </c>
      <c r="AC109" s="113" t="e">
        <f t="shared" si="98"/>
        <v>#DIV/0!</v>
      </c>
      <c r="AD109" s="99">
        <f>AD35</f>
        <v>0</v>
      </c>
      <c r="AE109" s="99">
        <f>AE35</f>
        <v>0</v>
      </c>
      <c r="AF109" s="99">
        <f>AF35</f>
        <v>0</v>
      </c>
      <c r="AG109" s="113" t="e">
        <f t="shared" si="99"/>
        <v>#DIV/0!</v>
      </c>
      <c r="AH109" s="99">
        <f>AH35</f>
        <v>0</v>
      </c>
      <c r="AI109" s="99">
        <f>AI35</f>
        <v>0</v>
      </c>
      <c r="AJ109" s="99">
        <f>AJ35</f>
        <v>0</v>
      </c>
      <c r="AK109" s="113" t="e">
        <f t="shared" si="100"/>
        <v>#DIV/0!</v>
      </c>
      <c r="AL109" s="99">
        <f>AL35</f>
        <v>0</v>
      </c>
      <c r="AM109" s="99">
        <f>AM35</f>
        <v>0</v>
      </c>
      <c r="AN109" s="99">
        <f>AN35</f>
        <v>0</v>
      </c>
      <c r="AO109" s="113" t="e">
        <f t="shared" si="101"/>
        <v>#DIV/0!</v>
      </c>
      <c r="AP109" s="99">
        <f>AP35</f>
        <v>0</v>
      </c>
      <c r="AQ109" s="99">
        <f>AQ35</f>
        <v>0</v>
      </c>
      <c r="AR109" s="99">
        <f>AR35</f>
        <v>0</v>
      </c>
      <c r="AS109" s="113" t="e">
        <f t="shared" si="102"/>
        <v>#DIV/0!</v>
      </c>
      <c r="AT109" s="99">
        <f>AT35</f>
        <v>0</v>
      </c>
      <c r="AU109" s="99">
        <f>AU35</f>
        <v>0</v>
      </c>
      <c r="AV109" s="99">
        <f>AV35</f>
        <v>0</v>
      </c>
      <c r="AW109" s="113" t="e">
        <f t="shared" si="103"/>
        <v>#DIV/0!</v>
      </c>
      <c r="AX109" s="99">
        <f>AX35</f>
        <v>0</v>
      </c>
      <c r="AY109" s="99">
        <f>AY35</f>
        <v>0</v>
      </c>
      <c r="AZ109" s="99">
        <f>AZ35</f>
        <v>0</v>
      </c>
      <c r="BA109" s="113" t="e">
        <f t="shared" si="104"/>
        <v>#DIV/0!</v>
      </c>
      <c r="BB109" s="99">
        <f>BB35</f>
        <v>0</v>
      </c>
      <c r="BC109" s="99">
        <f>BC35</f>
        <v>0</v>
      </c>
      <c r="BD109" s="99">
        <f>BD35</f>
        <v>0</v>
      </c>
      <c r="BE109" s="113" t="e">
        <f t="shared" si="105"/>
        <v>#DIV/0!</v>
      </c>
      <c r="BF109" s="99">
        <f>BF35</f>
        <v>0</v>
      </c>
      <c r="BG109" s="99">
        <f>BG35</f>
        <v>0</v>
      </c>
      <c r="BH109" s="99">
        <f>BH35</f>
        <v>0</v>
      </c>
      <c r="BI109" s="113" t="e">
        <f t="shared" si="106"/>
        <v>#DIV/0!</v>
      </c>
      <c r="BJ109" s="99">
        <f>BJ35</f>
        <v>0</v>
      </c>
      <c r="BK109" s="99">
        <f>BK35</f>
        <v>0</v>
      </c>
      <c r="BL109" s="99">
        <f>BL35</f>
        <v>0</v>
      </c>
      <c r="BM109" s="113" t="e">
        <f t="shared" si="107"/>
        <v>#DIV/0!</v>
      </c>
      <c r="BN109" s="99">
        <f>BN35</f>
        <v>0</v>
      </c>
      <c r="BO109" s="99">
        <f>BO35</f>
        <v>0</v>
      </c>
      <c r="BP109" s="99">
        <f>BP35</f>
        <v>0</v>
      </c>
      <c r="BQ109" s="101" t="e">
        <f t="shared" si="108"/>
        <v>#DIV/0!</v>
      </c>
    </row>
    <row r="110" spans="1:69" ht="14.25">
      <c r="A110" s="298"/>
      <c r="B110" s="119" t="s">
        <v>84</v>
      </c>
      <c r="C110" s="99">
        <f>C50</f>
        <v>0</v>
      </c>
      <c r="D110" s="99">
        <f>D50</f>
        <v>0</v>
      </c>
      <c r="E110" s="99"/>
      <c r="F110" s="99">
        <f>SUM(F36:F49)</f>
        <v>0</v>
      </c>
      <c r="G110" s="99">
        <f>SUM(G36:G49)</f>
        <v>0</v>
      </c>
      <c r="H110" s="99">
        <f>SUM(H36:H49)</f>
        <v>0</v>
      </c>
      <c r="I110" s="113" t="e">
        <f t="shared" si="93"/>
        <v>#DIV/0!</v>
      </c>
      <c r="J110" s="99">
        <f>J50</f>
        <v>0</v>
      </c>
      <c r="K110" s="99">
        <f>K50</f>
        <v>0</v>
      </c>
      <c r="L110" s="99">
        <f>L50</f>
        <v>0</v>
      </c>
      <c r="M110" s="171" t="e">
        <f t="shared" si="94"/>
        <v>#DIV/0!</v>
      </c>
      <c r="N110" s="99">
        <f>N50</f>
        <v>0</v>
      </c>
      <c r="O110" s="99">
        <f>O50</f>
        <v>0</v>
      </c>
      <c r="P110" s="99">
        <f>P50</f>
        <v>0</v>
      </c>
      <c r="Q110" s="171" t="e">
        <f t="shared" si="95"/>
        <v>#DIV/0!</v>
      </c>
      <c r="R110" s="99">
        <f>R50</f>
        <v>0</v>
      </c>
      <c r="S110" s="99">
        <f>S50</f>
        <v>0</v>
      </c>
      <c r="T110" s="99">
        <f>T50</f>
        <v>0</v>
      </c>
      <c r="U110" s="171" t="e">
        <f t="shared" si="96"/>
        <v>#DIV/0!</v>
      </c>
      <c r="V110" s="99">
        <f>V50</f>
        <v>0</v>
      </c>
      <c r="W110" s="99">
        <f>W50</f>
        <v>0</v>
      </c>
      <c r="X110" s="99">
        <f>X50</f>
        <v>0</v>
      </c>
      <c r="Y110" s="113" t="e">
        <f t="shared" si="97"/>
        <v>#DIV/0!</v>
      </c>
      <c r="Z110" s="99">
        <f>Z50</f>
        <v>0</v>
      </c>
      <c r="AA110" s="99">
        <f>AA50</f>
        <v>0</v>
      </c>
      <c r="AB110" s="99">
        <f>AB50</f>
        <v>0</v>
      </c>
      <c r="AC110" s="113" t="e">
        <f t="shared" si="98"/>
        <v>#DIV/0!</v>
      </c>
      <c r="AD110" s="99">
        <f>AD50</f>
        <v>0</v>
      </c>
      <c r="AE110" s="99">
        <f>AE50</f>
        <v>0</v>
      </c>
      <c r="AF110" s="99">
        <f>AF50</f>
        <v>0</v>
      </c>
      <c r="AG110" s="113" t="e">
        <f t="shared" si="99"/>
        <v>#DIV/0!</v>
      </c>
      <c r="AH110" s="99">
        <f>AH50</f>
        <v>0</v>
      </c>
      <c r="AI110" s="99">
        <f>AI50</f>
        <v>0</v>
      </c>
      <c r="AJ110" s="99">
        <f>AJ50</f>
        <v>0</v>
      </c>
      <c r="AK110" s="113" t="e">
        <f t="shared" si="100"/>
        <v>#DIV/0!</v>
      </c>
      <c r="AL110" s="99">
        <f>AL50</f>
        <v>0</v>
      </c>
      <c r="AM110" s="99">
        <f>AM50</f>
        <v>0</v>
      </c>
      <c r="AN110" s="99">
        <f>AN50</f>
        <v>0</v>
      </c>
      <c r="AO110" s="113" t="e">
        <f t="shared" si="101"/>
        <v>#DIV/0!</v>
      </c>
      <c r="AP110" s="99">
        <f>AP50</f>
        <v>0</v>
      </c>
      <c r="AQ110" s="99">
        <f>AQ50</f>
        <v>0</v>
      </c>
      <c r="AR110" s="99">
        <f>AR50</f>
        <v>0</v>
      </c>
      <c r="AS110" s="113" t="e">
        <f t="shared" si="102"/>
        <v>#DIV/0!</v>
      </c>
      <c r="AT110" s="99">
        <f>AT50</f>
        <v>0</v>
      </c>
      <c r="AU110" s="99">
        <f>AU50</f>
        <v>0</v>
      </c>
      <c r="AV110" s="99">
        <f>AV50</f>
        <v>0</v>
      </c>
      <c r="AW110" s="113" t="e">
        <f t="shared" si="103"/>
        <v>#DIV/0!</v>
      </c>
      <c r="AX110" s="99">
        <f>AX50</f>
        <v>0</v>
      </c>
      <c r="AY110" s="99">
        <f>AY50</f>
        <v>0</v>
      </c>
      <c r="AZ110" s="99">
        <f>AZ50</f>
        <v>0</v>
      </c>
      <c r="BA110" s="113" t="e">
        <f t="shared" si="104"/>
        <v>#DIV/0!</v>
      </c>
      <c r="BB110" s="99">
        <f>BB50</f>
        <v>0</v>
      </c>
      <c r="BC110" s="99">
        <f>BC50</f>
        <v>0</v>
      </c>
      <c r="BD110" s="99">
        <f>BD50</f>
        <v>0</v>
      </c>
      <c r="BE110" s="113" t="e">
        <f t="shared" si="105"/>
        <v>#DIV/0!</v>
      </c>
      <c r="BF110" s="99">
        <f>BF50</f>
        <v>0</v>
      </c>
      <c r="BG110" s="99">
        <f>BG50</f>
        <v>0</v>
      </c>
      <c r="BH110" s="99">
        <f>BH50</f>
        <v>0</v>
      </c>
      <c r="BI110" s="113" t="e">
        <f t="shared" si="106"/>
        <v>#DIV/0!</v>
      </c>
      <c r="BJ110" s="99">
        <f>BJ50</f>
        <v>0</v>
      </c>
      <c r="BK110" s="99">
        <f>BK50</f>
        <v>0</v>
      </c>
      <c r="BL110" s="99">
        <f>BL50</f>
        <v>0</v>
      </c>
      <c r="BM110" s="113" t="e">
        <f t="shared" si="107"/>
        <v>#DIV/0!</v>
      </c>
      <c r="BN110" s="99">
        <f>BN50</f>
        <v>0</v>
      </c>
      <c r="BO110" s="99">
        <f>BO50</f>
        <v>0</v>
      </c>
      <c r="BP110" s="99">
        <f>BP50</f>
        <v>0</v>
      </c>
      <c r="BQ110" s="101" t="e">
        <f t="shared" si="108"/>
        <v>#DIV/0!</v>
      </c>
    </row>
    <row r="111" spans="1:69" ht="14.25">
      <c r="A111" s="298"/>
      <c r="B111" s="120" t="s">
        <v>139</v>
      </c>
      <c r="C111" s="99">
        <f>C65</f>
        <v>0</v>
      </c>
      <c r="D111" s="99">
        <f>D65</f>
        <v>0</v>
      </c>
      <c r="E111" s="99"/>
      <c r="F111" s="99">
        <f>SUM(F51:F64)</f>
        <v>0</v>
      </c>
      <c r="G111" s="99">
        <f>SUM(G51:G64)</f>
        <v>0</v>
      </c>
      <c r="H111" s="99">
        <f>SUM(H51:H64)</f>
        <v>0</v>
      </c>
      <c r="I111" s="113" t="e">
        <f t="shared" si="93"/>
        <v>#DIV/0!</v>
      </c>
      <c r="J111" s="99">
        <f>J65</f>
        <v>0</v>
      </c>
      <c r="K111" s="99">
        <f>K65</f>
        <v>0</v>
      </c>
      <c r="L111" s="99">
        <f>L65</f>
        <v>0</v>
      </c>
      <c r="M111" s="171" t="e">
        <f t="shared" si="94"/>
        <v>#DIV/0!</v>
      </c>
      <c r="N111" s="99">
        <f>N65</f>
        <v>0</v>
      </c>
      <c r="O111" s="99">
        <f>O65</f>
        <v>0</v>
      </c>
      <c r="P111" s="99">
        <f>P65</f>
        <v>0</v>
      </c>
      <c r="Q111" s="171" t="e">
        <f t="shared" si="95"/>
        <v>#DIV/0!</v>
      </c>
      <c r="R111" s="99">
        <f>R65</f>
        <v>0</v>
      </c>
      <c r="S111" s="99">
        <f>S65</f>
        <v>0</v>
      </c>
      <c r="T111" s="99">
        <f>T65</f>
        <v>0</v>
      </c>
      <c r="U111" s="171" t="e">
        <f t="shared" si="96"/>
        <v>#DIV/0!</v>
      </c>
      <c r="V111" s="99">
        <f>V65</f>
        <v>0</v>
      </c>
      <c r="W111" s="99">
        <f>W65</f>
        <v>0</v>
      </c>
      <c r="X111" s="99">
        <f>X65</f>
        <v>0</v>
      </c>
      <c r="Y111" s="113" t="e">
        <f t="shared" si="97"/>
        <v>#DIV/0!</v>
      </c>
      <c r="Z111" s="99">
        <f>Z65</f>
        <v>0</v>
      </c>
      <c r="AA111" s="99">
        <f>AA65</f>
        <v>0</v>
      </c>
      <c r="AB111" s="99">
        <f>AB65</f>
        <v>0</v>
      </c>
      <c r="AC111" s="113" t="e">
        <f t="shared" si="98"/>
        <v>#DIV/0!</v>
      </c>
      <c r="AD111" s="99">
        <f>AD65</f>
        <v>0</v>
      </c>
      <c r="AE111" s="99">
        <f>AE65</f>
        <v>0</v>
      </c>
      <c r="AF111" s="99">
        <f>AF65</f>
        <v>0</v>
      </c>
      <c r="AG111" s="113" t="e">
        <f t="shared" si="99"/>
        <v>#DIV/0!</v>
      </c>
      <c r="AH111" s="99">
        <f>AH65</f>
        <v>0</v>
      </c>
      <c r="AI111" s="99">
        <f>AI65</f>
        <v>0</v>
      </c>
      <c r="AJ111" s="99">
        <f>AJ65</f>
        <v>0</v>
      </c>
      <c r="AK111" s="113" t="e">
        <f t="shared" si="100"/>
        <v>#DIV/0!</v>
      </c>
      <c r="AL111" s="99">
        <f>AL65</f>
        <v>0</v>
      </c>
      <c r="AM111" s="99">
        <f>AM65</f>
        <v>0</v>
      </c>
      <c r="AN111" s="99">
        <f>AN65</f>
        <v>0</v>
      </c>
      <c r="AO111" s="113" t="e">
        <f t="shared" si="101"/>
        <v>#DIV/0!</v>
      </c>
      <c r="AP111" s="99">
        <f>AP65</f>
        <v>0</v>
      </c>
      <c r="AQ111" s="99">
        <f>AQ65</f>
        <v>0</v>
      </c>
      <c r="AR111" s="99">
        <f>AR65</f>
        <v>0</v>
      </c>
      <c r="AS111" s="113" t="e">
        <f t="shared" si="102"/>
        <v>#DIV/0!</v>
      </c>
      <c r="AT111" s="99">
        <f>AT65</f>
        <v>0</v>
      </c>
      <c r="AU111" s="99">
        <f>AU65</f>
        <v>0</v>
      </c>
      <c r="AV111" s="99">
        <f>AV65</f>
        <v>0</v>
      </c>
      <c r="AW111" s="113" t="e">
        <f t="shared" si="103"/>
        <v>#DIV/0!</v>
      </c>
      <c r="AX111" s="99">
        <f>AX65</f>
        <v>0</v>
      </c>
      <c r="AY111" s="99">
        <f>AY65</f>
        <v>0</v>
      </c>
      <c r="AZ111" s="99">
        <f>AZ65</f>
        <v>0</v>
      </c>
      <c r="BA111" s="113" t="e">
        <f t="shared" si="104"/>
        <v>#DIV/0!</v>
      </c>
      <c r="BB111" s="99">
        <f>BB65</f>
        <v>0</v>
      </c>
      <c r="BC111" s="99">
        <f>BC65</f>
        <v>0</v>
      </c>
      <c r="BD111" s="99">
        <f>BD65</f>
        <v>0</v>
      </c>
      <c r="BE111" s="113" t="e">
        <f t="shared" si="105"/>
        <v>#DIV/0!</v>
      </c>
      <c r="BF111" s="99">
        <f>BF65</f>
        <v>0</v>
      </c>
      <c r="BG111" s="99">
        <f>BG65</f>
        <v>0</v>
      </c>
      <c r="BH111" s="99">
        <f>BH65</f>
        <v>0</v>
      </c>
      <c r="BI111" s="113" t="e">
        <f t="shared" si="106"/>
        <v>#DIV/0!</v>
      </c>
      <c r="BJ111" s="99">
        <f>BJ65</f>
        <v>0</v>
      </c>
      <c r="BK111" s="99">
        <f>BK65</f>
        <v>0</v>
      </c>
      <c r="BL111" s="99">
        <f>BL65</f>
        <v>0</v>
      </c>
      <c r="BM111" s="113" t="e">
        <f t="shared" si="107"/>
        <v>#DIV/0!</v>
      </c>
      <c r="BN111" s="99">
        <f>BN65</f>
        <v>0</v>
      </c>
      <c r="BO111" s="99">
        <f>BO65</f>
        <v>0</v>
      </c>
      <c r="BP111" s="99">
        <f>BP65</f>
        <v>0</v>
      </c>
      <c r="BQ111" s="101" t="e">
        <f t="shared" si="108"/>
        <v>#DIV/0!</v>
      </c>
    </row>
    <row r="112" spans="1:69" ht="22.5">
      <c r="A112" s="298"/>
      <c r="B112" s="66" t="s">
        <v>76</v>
      </c>
      <c r="C112" s="99">
        <f>C80</f>
        <v>0</v>
      </c>
      <c r="D112" s="99">
        <f>D80</f>
        <v>0</v>
      </c>
      <c r="E112" s="99"/>
      <c r="F112" s="99">
        <f>F80</f>
        <v>0</v>
      </c>
      <c r="G112" s="99">
        <f>G80</f>
        <v>0</v>
      </c>
      <c r="H112" s="99">
        <f>H80</f>
        <v>0</v>
      </c>
      <c r="I112" s="113" t="e">
        <f t="shared" si="93"/>
        <v>#DIV/0!</v>
      </c>
      <c r="J112" s="99">
        <f>J80</f>
        <v>0</v>
      </c>
      <c r="K112" s="99">
        <f>K80</f>
        <v>0</v>
      </c>
      <c r="L112" s="99">
        <f>L80</f>
        <v>0</v>
      </c>
      <c r="M112" s="171" t="e">
        <f t="shared" si="94"/>
        <v>#DIV/0!</v>
      </c>
      <c r="N112" s="99">
        <f>N80</f>
        <v>0</v>
      </c>
      <c r="O112" s="99">
        <f>O80</f>
        <v>0</v>
      </c>
      <c r="P112" s="99">
        <f>P80</f>
        <v>0</v>
      </c>
      <c r="Q112" s="171" t="e">
        <f>P112/O112*100</f>
        <v>#DIV/0!</v>
      </c>
      <c r="R112" s="99">
        <f>R80</f>
        <v>0</v>
      </c>
      <c r="S112" s="99">
        <f>S80</f>
        <v>0</v>
      </c>
      <c r="T112" s="99">
        <f>T80</f>
        <v>0</v>
      </c>
      <c r="U112" s="171" t="e">
        <f t="shared" si="96"/>
        <v>#DIV/0!</v>
      </c>
      <c r="V112" s="99">
        <f>V80</f>
        <v>0</v>
      </c>
      <c r="W112" s="99">
        <f>W80</f>
        <v>0</v>
      </c>
      <c r="X112" s="99">
        <f>X80</f>
        <v>0</v>
      </c>
      <c r="Y112" s="113" t="e">
        <f t="shared" si="97"/>
        <v>#DIV/0!</v>
      </c>
      <c r="Z112" s="99">
        <f>Z80</f>
        <v>0</v>
      </c>
      <c r="AA112" s="99">
        <f>AA80</f>
        <v>0</v>
      </c>
      <c r="AB112" s="99">
        <f>AB80</f>
        <v>0</v>
      </c>
      <c r="AC112" s="113" t="e">
        <f t="shared" si="98"/>
        <v>#DIV/0!</v>
      </c>
      <c r="AD112" s="99">
        <f>AD80</f>
        <v>0</v>
      </c>
      <c r="AE112" s="99">
        <f>AE80</f>
        <v>0</v>
      </c>
      <c r="AF112" s="99">
        <f>AF80</f>
        <v>0</v>
      </c>
      <c r="AG112" s="113" t="e">
        <f t="shared" si="99"/>
        <v>#DIV/0!</v>
      </c>
      <c r="AH112" s="99">
        <f>AH80</f>
        <v>0</v>
      </c>
      <c r="AI112" s="99">
        <f>AI80</f>
        <v>0</v>
      </c>
      <c r="AJ112" s="99">
        <f>AJ80</f>
        <v>0</v>
      </c>
      <c r="AK112" s="113" t="e">
        <f t="shared" si="100"/>
        <v>#DIV/0!</v>
      </c>
      <c r="AL112" s="99">
        <f>AL80</f>
        <v>0</v>
      </c>
      <c r="AM112" s="99">
        <f>AM80</f>
        <v>0</v>
      </c>
      <c r="AN112" s="99">
        <f>AN80</f>
        <v>0</v>
      </c>
      <c r="AO112" s="113" t="e">
        <f t="shared" si="101"/>
        <v>#DIV/0!</v>
      </c>
      <c r="AP112" s="99">
        <f>AP80</f>
        <v>0</v>
      </c>
      <c r="AQ112" s="99">
        <f>AQ80</f>
        <v>0</v>
      </c>
      <c r="AR112" s="99">
        <f>AR80</f>
        <v>0</v>
      </c>
      <c r="AS112" s="113" t="e">
        <f t="shared" si="102"/>
        <v>#DIV/0!</v>
      </c>
      <c r="AT112" s="99">
        <f>AT80</f>
        <v>0</v>
      </c>
      <c r="AU112" s="99">
        <f>AU80</f>
        <v>0</v>
      </c>
      <c r="AV112" s="99">
        <f>AV80</f>
        <v>0</v>
      </c>
      <c r="AW112" s="113" t="e">
        <f t="shared" si="103"/>
        <v>#DIV/0!</v>
      </c>
      <c r="AX112" s="99">
        <f>AX80</f>
        <v>0</v>
      </c>
      <c r="AY112" s="99">
        <f>AY80</f>
        <v>0</v>
      </c>
      <c r="AZ112" s="99">
        <f>AZ80</f>
        <v>0</v>
      </c>
      <c r="BA112" s="113" t="e">
        <f t="shared" si="104"/>
        <v>#DIV/0!</v>
      </c>
      <c r="BB112" s="99">
        <f>BB80</f>
        <v>0</v>
      </c>
      <c r="BC112" s="99">
        <f>BC80</f>
        <v>0</v>
      </c>
      <c r="BD112" s="99">
        <f>BD80</f>
        <v>0</v>
      </c>
      <c r="BE112" s="113" t="e">
        <f t="shared" si="105"/>
        <v>#DIV/0!</v>
      </c>
      <c r="BF112" s="99">
        <f>BF80</f>
        <v>0</v>
      </c>
      <c r="BG112" s="99">
        <f>BG80</f>
        <v>0</v>
      </c>
      <c r="BH112" s="99">
        <f>BH80</f>
        <v>0</v>
      </c>
      <c r="BI112" s="113" t="e">
        <f t="shared" si="106"/>
        <v>#DIV/0!</v>
      </c>
      <c r="BJ112" s="99">
        <f>BJ80</f>
        <v>0</v>
      </c>
      <c r="BK112" s="99">
        <f>BK80</f>
        <v>0</v>
      </c>
      <c r="BL112" s="99">
        <f>BL80</f>
        <v>0</v>
      </c>
      <c r="BM112" s="113" t="e">
        <f t="shared" si="107"/>
        <v>#DIV/0!</v>
      </c>
      <c r="BN112" s="99">
        <f>BN80</f>
        <v>0</v>
      </c>
      <c r="BO112" s="99">
        <f>BO80</f>
        <v>0</v>
      </c>
      <c r="BP112" s="99">
        <f>BP80</f>
        <v>0</v>
      </c>
      <c r="BQ112" s="101" t="e">
        <f t="shared" si="108"/>
        <v>#DIV/0!</v>
      </c>
    </row>
    <row r="113" spans="1:69" ht="23.25" customHeight="1">
      <c r="A113" s="318" t="s">
        <v>138</v>
      </c>
      <c r="B113" s="318"/>
      <c r="C113" s="100">
        <f>SUM(C108:C112)</f>
        <v>0</v>
      </c>
      <c r="D113" s="100">
        <f>SUM(D108:D112)</f>
        <v>0</v>
      </c>
      <c r="E113" s="100"/>
      <c r="F113" s="100">
        <f>SUM(F108:F112)</f>
        <v>0</v>
      </c>
      <c r="G113" s="100">
        <f>SUM(G108:G112)</f>
        <v>0</v>
      </c>
      <c r="H113" s="100">
        <f>SUM(H108:H112)</f>
        <v>0</v>
      </c>
      <c r="I113" s="113" t="e">
        <f t="shared" si="93"/>
        <v>#DIV/0!</v>
      </c>
      <c r="J113" s="100">
        <f>SUM(J107:J112)</f>
        <v>0</v>
      </c>
      <c r="K113" s="100">
        <f>SUM(K107:K112)</f>
        <v>0</v>
      </c>
      <c r="L113" s="100">
        <f>SUM(L107:L112)</f>
        <v>0</v>
      </c>
      <c r="M113" s="171" t="e">
        <f t="shared" si="94"/>
        <v>#DIV/0!</v>
      </c>
      <c r="N113" s="100">
        <f>SUM(N107:N112)</f>
        <v>0</v>
      </c>
      <c r="O113" s="100">
        <f>SUM(O107:O112)</f>
        <v>0</v>
      </c>
      <c r="P113" s="100">
        <f>SUM(P107:P112)</f>
        <v>0</v>
      </c>
      <c r="Q113" s="171" t="e">
        <f t="shared" si="95"/>
        <v>#DIV/0!</v>
      </c>
      <c r="R113" s="172">
        <f>SUM(R108:R112)</f>
        <v>0</v>
      </c>
      <c r="S113" s="172">
        <f>SUM(S108:S112)</f>
        <v>0</v>
      </c>
      <c r="T113" s="172">
        <f>SUM(T108:T112)</f>
        <v>0</v>
      </c>
      <c r="U113" s="171" t="e">
        <f t="shared" si="96"/>
        <v>#DIV/0!</v>
      </c>
      <c r="V113" s="172">
        <f>SUM(V108:V112)</f>
        <v>0</v>
      </c>
      <c r="W113" s="172">
        <f>SUM(W108:W112)</f>
        <v>0</v>
      </c>
      <c r="X113" s="172">
        <f>SUM(X108:X112)</f>
        <v>0</v>
      </c>
      <c r="Y113" s="113" t="e">
        <f t="shared" si="97"/>
        <v>#DIV/0!</v>
      </c>
      <c r="Z113" s="172">
        <f>SUM(Z108:Z112)</f>
        <v>0</v>
      </c>
      <c r="AA113" s="172">
        <f>SUM(AA108:AA112)</f>
        <v>0</v>
      </c>
      <c r="AB113" s="172">
        <f>SUM(AB108:AB112)</f>
        <v>0</v>
      </c>
      <c r="AC113" s="113" t="e">
        <f t="shared" si="98"/>
        <v>#DIV/0!</v>
      </c>
      <c r="AD113" s="172">
        <f>SUM(AD108:AD112)</f>
        <v>0</v>
      </c>
      <c r="AE113" s="172">
        <f>SUM(AE108:AE112)</f>
        <v>0</v>
      </c>
      <c r="AF113" s="172">
        <f>SUM(AF108:AF112)</f>
        <v>0</v>
      </c>
      <c r="AG113" s="113" t="e">
        <f t="shared" si="99"/>
        <v>#DIV/0!</v>
      </c>
      <c r="AH113" s="172">
        <f>SUM(AH108:AH112)</f>
        <v>0</v>
      </c>
      <c r="AI113" s="172">
        <f>SUM(AI108:AI112)</f>
        <v>0</v>
      </c>
      <c r="AJ113" s="172">
        <f>SUM(AJ108:AJ112)</f>
        <v>0</v>
      </c>
      <c r="AK113" s="113" t="e">
        <f t="shared" si="100"/>
        <v>#DIV/0!</v>
      </c>
      <c r="AL113" s="172">
        <f>SUM(AL108:AL112)</f>
        <v>0</v>
      </c>
      <c r="AM113" s="172">
        <f>SUM(AM108:AM112)</f>
        <v>0</v>
      </c>
      <c r="AN113" s="172">
        <f>SUM(AN108:AN112)</f>
        <v>0</v>
      </c>
      <c r="AO113" s="113" t="e">
        <f t="shared" si="101"/>
        <v>#DIV/0!</v>
      </c>
      <c r="AP113" s="172">
        <f>SUM(AP108:AP112)</f>
        <v>0</v>
      </c>
      <c r="AQ113" s="172">
        <f>SUM(AQ108:AQ112)</f>
        <v>0</v>
      </c>
      <c r="AR113" s="172">
        <f>SUM(AR108:AR112)</f>
        <v>0</v>
      </c>
      <c r="AS113" s="113" t="e">
        <f t="shared" si="102"/>
        <v>#DIV/0!</v>
      </c>
      <c r="AT113" s="172">
        <f>SUM(AT108:AT112)</f>
        <v>0</v>
      </c>
      <c r="AU113" s="172">
        <f>SUM(AU108:AU112)</f>
        <v>0</v>
      </c>
      <c r="AV113" s="172">
        <f>SUM(AV108:AV112)</f>
        <v>0</v>
      </c>
      <c r="AW113" s="113" t="e">
        <f t="shared" si="103"/>
        <v>#DIV/0!</v>
      </c>
      <c r="AX113" s="172">
        <f>SUM(AX108:AX112)</f>
        <v>0</v>
      </c>
      <c r="AY113" s="172">
        <f>SUM(AY108:AY112)</f>
        <v>0</v>
      </c>
      <c r="AZ113" s="172">
        <f>SUM(AZ108:AZ112)</f>
        <v>0</v>
      </c>
      <c r="BA113" s="113" t="e">
        <f t="shared" si="104"/>
        <v>#DIV/0!</v>
      </c>
      <c r="BB113" s="172">
        <f>SUM(BB108:BB112)</f>
        <v>0</v>
      </c>
      <c r="BC113" s="172">
        <f>SUM(BC108:BC112)</f>
        <v>0</v>
      </c>
      <c r="BD113" s="172">
        <f>SUM(BD108:BD112)</f>
        <v>0</v>
      </c>
      <c r="BE113" s="113" t="e">
        <f t="shared" si="105"/>
        <v>#DIV/0!</v>
      </c>
      <c r="BF113" s="172">
        <f>SUM(BF108:BF112)</f>
        <v>0</v>
      </c>
      <c r="BG113" s="172">
        <f>SUM(BG108:BG112)</f>
        <v>0</v>
      </c>
      <c r="BH113" s="172">
        <f>SUM(BH108:BH112)</f>
        <v>0</v>
      </c>
      <c r="BI113" s="113" t="e">
        <f t="shared" si="106"/>
        <v>#DIV/0!</v>
      </c>
      <c r="BJ113" s="172">
        <f>SUM(BJ108:BJ112)</f>
        <v>0</v>
      </c>
      <c r="BK113" s="172">
        <f>SUM(BK108:BK112)</f>
        <v>0</v>
      </c>
      <c r="BL113" s="172">
        <f>SUM(BL108:BL112)</f>
        <v>0</v>
      </c>
      <c r="BM113" s="113" t="e">
        <f t="shared" si="107"/>
        <v>#DIV/0!</v>
      </c>
      <c r="BN113" s="172">
        <f>SUM(BN108:BN112)</f>
        <v>0</v>
      </c>
      <c r="BO113" s="172">
        <f>SUM(BO108:BO112)</f>
        <v>0</v>
      </c>
      <c r="BP113" s="172">
        <f>SUM(BP108:BP112)</f>
        <v>0</v>
      </c>
      <c r="BQ113" s="101" t="e">
        <f t="shared" si="108"/>
        <v>#DIV/0!</v>
      </c>
    </row>
    <row r="115" spans="2:13" ht="20.25">
      <c r="B115" s="271" t="s">
        <v>178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3"/>
    </row>
    <row r="116" spans="2:13" ht="14.25">
      <c r="B116" s="31" t="s">
        <v>108</v>
      </c>
      <c r="C116" s="239" t="s">
        <v>109</v>
      </c>
      <c r="D116" s="212"/>
      <c r="E116" s="212"/>
      <c r="F116" s="213"/>
      <c r="G116" s="252" t="s">
        <v>110</v>
      </c>
      <c r="H116" s="212"/>
      <c r="I116" s="213"/>
      <c r="J116" s="239" t="s">
        <v>111</v>
      </c>
      <c r="K116" s="212"/>
      <c r="L116" s="212"/>
      <c r="M116" s="213"/>
    </row>
    <row r="117" spans="2:13" ht="25.5" customHeight="1">
      <c r="B117" s="32" t="s">
        <v>112</v>
      </c>
      <c r="C117" s="255">
        <f>SUM(D81)</f>
        <v>0</v>
      </c>
      <c r="D117" s="212"/>
      <c r="E117" s="212"/>
      <c r="F117" s="213"/>
      <c r="G117" s="244"/>
      <c r="H117" s="212"/>
      <c r="I117" s="213"/>
      <c r="J117" s="240" t="e">
        <f>(C117-G117)/G117*100</f>
        <v>#DIV/0!</v>
      </c>
      <c r="K117" s="212"/>
      <c r="L117" s="212"/>
      <c r="M117" s="213"/>
    </row>
    <row r="118" spans="2:13" ht="22.5">
      <c r="B118" s="32" t="s">
        <v>154</v>
      </c>
      <c r="C118" s="173" t="s">
        <v>68</v>
      </c>
      <c r="D118" s="112" t="s">
        <v>24</v>
      </c>
      <c r="E118" s="112"/>
      <c r="F118" s="112" t="s">
        <v>22</v>
      </c>
      <c r="G118" s="112" t="s">
        <v>68</v>
      </c>
      <c r="H118" s="112" t="s">
        <v>113</v>
      </c>
      <c r="I118" s="112" t="s">
        <v>114</v>
      </c>
      <c r="J118" s="175" t="s">
        <v>67</v>
      </c>
      <c r="K118" s="112" t="s">
        <v>24</v>
      </c>
      <c r="L118" s="239" t="s">
        <v>119</v>
      </c>
      <c r="M118" s="213"/>
    </row>
    <row r="119" spans="2:13" ht="14.25">
      <c r="B119" s="79" t="s">
        <v>230</v>
      </c>
      <c r="C119" s="144">
        <f>SUM(K81,O81,S81)</f>
        <v>0</v>
      </c>
      <c r="D119" s="144">
        <f>SUM(L81,P81,T81)</f>
        <v>0</v>
      </c>
      <c r="E119" s="144"/>
      <c r="F119" s="110" t="e">
        <f aca="true" t="shared" si="109" ref="F119:F129">D119/C119*100</f>
        <v>#DIV/0!</v>
      </c>
      <c r="G119" s="145"/>
      <c r="H119" s="145"/>
      <c r="I119" s="110" t="e">
        <f aca="true" t="shared" si="110" ref="I119:I129">H119/G119*100</f>
        <v>#DIV/0!</v>
      </c>
      <c r="J119" s="125" t="e">
        <f aca="true" t="shared" si="111" ref="J119:J129">(C119-G119)/G119*100</f>
        <v>#DIV/0!</v>
      </c>
      <c r="K119" s="125" t="e">
        <f aca="true" t="shared" si="112" ref="K119:K129">(D119-H119)/H119*100</f>
        <v>#DIV/0!</v>
      </c>
      <c r="L119" s="240" t="e">
        <f aca="true" t="shared" si="113" ref="L119:L129">F119-I119</f>
        <v>#DIV/0!</v>
      </c>
      <c r="M119" s="213"/>
    </row>
    <row r="120" spans="2:13" ht="14.25">
      <c r="B120" s="174" t="s">
        <v>190</v>
      </c>
      <c r="C120" s="144">
        <f>SUM(W81,AA81,AE81)</f>
        <v>0</v>
      </c>
      <c r="D120" s="144">
        <f>SUM(X81,AB81,AF81)</f>
        <v>0</v>
      </c>
      <c r="E120" s="144"/>
      <c r="F120" s="110" t="e">
        <f t="shared" si="109"/>
        <v>#DIV/0!</v>
      </c>
      <c r="G120" s="145"/>
      <c r="H120" s="145"/>
      <c r="I120" s="110" t="e">
        <f t="shared" si="110"/>
        <v>#DIV/0!</v>
      </c>
      <c r="J120" s="125" t="e">
        <f t="shared" si="111"/>
        <v>#DIV/0!</v>
      </c>
      <c r="K120" s="125" t="e">
        <f t="shared" si="112"/>
        <v>#DIV/0!</v>
      </c>
      <c r="L120" s="240" t="e">
        <f t="shared" si="113"/>
        <v>#DIV/0!</v>
      </c>
      <c r="M120" s="213"/>
    </row>
    <row r="121" spans="2:13" ht="14.25">
      <c r="B121" s="79" t="s">
        <v>115</v>
      </c>
      <c r="C121" s="144">
        <f>AI81</f>
        <v>0</v>
      </c>
      <c r="D121" s="144">
        <f>AJ81</f>
        <v>0</v>
      </c>
      <c r="E121" s="144"/>
      <c r="F121" s="110" t="e">
        <f t="shared" si="109"/>
        <v>#DIV/0!</v>
      </c>
      <c r="G121" s="145"/>
      <c r="H121" s="145"/>
      <c r="I121" s="110" t="e">
        <f t="shared" si="110"/>
        <v>#DIV/0!</v>
      </c>
      <c r="J121" s="125" t="e">
        <f t="shared" si="111"/>
        <v>#DIV/0!</v>
      </c>
      <c r="K121" s="125" t="e">
        <f t="shared" si="112"/>
        <v>#DIV/0!</v>
      </c>
      <c r="L121" s="240" t="e">
        <f t="shared" si="113"/>
        <v>#DIV/0!</v>
      </c>
      <c r="M121" s="213"/>
    </row>
    <row r="122" spans="2:13" ht="14.25">
      <c r="B122" s="79" t="s">
        <v>27</v>
      </c>
      <c r="C122" s="144">
        <f>AM81+AQ81</f>
        <v>0</v>
      </c>
      <c r="D122" s="144">
        <f>AN81+AR81</f>
        <v>0</v>
      </c>
      <c r="E122" s="144"/>
      <c r="F122" s="110" t="e">
        <f t="shared" si="109"/>
        <v>#DIV/0!</v>
      </c>
      <c r="G122" s="145"/>
      <c r="H122" s="145"/>
      <c r="I122" s="110" t="e">
        <f t="shared" si="110"/>
        <v>#DIV/0!</v>
      </c>
      <c r="J122" s="125" t="e">
        <f t="shared" si="111"/>
        <v>#DIV/0!</v>
      </c>
      <c r="K122" s="125" t="e">
        <f t="shared" si="112"/>
        <v>#DIV/0!</v>
      </c>
      <c r="L122" s="240" t="e">
        <f t="shared" si="113"/>
        <v>#DIV/0!</v>
      </c>
      <c r="M122" s="213"/>
    </row>
    <row r="123" spans="2:13" ht="14.25">
      <c r="B123" s="79" t="s">
        <v>116</v>
      </c>
      <c r="C123" s="144">
        <f>AU113</f>
        <v>0</v>
      </c>
      <c r="D123" s="144">
        <f>AV113</f>
        <v>0</v>
      </c>
      <c r="E123" s="144"/>
      <c r="F123" s="110" t="e">
        <f t="shared" si="109"/>
        <v>#DIV/0!</v>
      </c>
      <c r="G123" s="145"/>
      <c r="H123" s="145"/>
      <c r="I123" s="110" t="e">
        <f t="shared" si="110"/>
        <v>#DIV/0!</v>
      </c>
      <c r="J123" s="125" t="e">
        <f t="shared" si="111"/>
        <v>#DIV/0!</v>
      </c>
      <c r="K123" s="125" t="e">
        <f t="shared" si="112"/>
        <v>#DIV/0!</v>
      </c>
      <c r="L123" s="240" t="e">
        <f t="shared" si="113"/>
        <v>#DIV/0!</v>
      </c>
      <c r="M123" s="213"/>
    </row>
    <row r="124" spans="2:13" ht="22.5">
      <c r="B124" s="79" t="s">
        <v>107</v>
      </c>
      <c r="C124" s="144">
        <f>AY81</f>
        <v>0</v>
      </c>
      <c r="D124" s="144">
        <f>AZ81</f>
        <v>0</v>
      </c>
      <c r="E124" s="144"/>
      <c r="F124" s="110" t="e">
        <f t="shared" si="109"/>
        <v>#DIV/0!</v>
      </c>
      <c r="G124" s="145"/>
      <c r="H124" s="145"/>
      <c r="I124" s="110" t="e">
        <f t="shared" si="110"/>
        <v>#DIV/0!</v>
      </c>
      <c r="J124" s="125" t="e">
        <f t="shared" si="111"/>
        <v>#DIV/0!</v>
      </c>
      <c r="K124" s="125" t="e">
        <f t="shared" si="112"/>
        <v>#DIV/0!</v>
      </c>
      <c r="L124" s="240" t="e">
        <f t="shared" si="113"/>
        <v>#DIV/0!</v>
      </c>
      <c r="M124" s="213"/>
    </row>
    <row r="125" spans="2:13" ht="22.5">
      <c r="B125" s="79" t="s">
        <v>117</v>
      </c>
      <c r="C125" s="144">
        <f>BC81</f>
        <v>0</v>
      </c>
      <c r="D125" s="144">
        <f>BD81</f>
        <v>0</v>
      </c>
      <c r="E125" s="144"/>
      <c r="F125" s="110" t="e">
        <f t="shared" si="109"/>
        <v>#DIV/0!</v>
      </c>
      <c r="G125" s="145"/>
      <c r="H125" s="145"/>
      <c r="I125" s="110" t="e">
        <f t="shared" si="110"/>
        <v>#DIV/0!</v>
      </c>
      <c r="J125" s="125" t="e">
        <f t="shared" si="111"/>
        <v>#DIV/0!</v>
      </c>
      <c r="K125" s="125" t="e">
        <f t="shared" si="112"/>
        <v>#DIV/0!</v>
      </c>
      <c r="L125" s="240" t="e">
        <f t="shared" si="113"/>
        <v>#DIV/0!</v>
      </c>
      <c r="M125" s="213"/>
    </row>
    <row r="126" spans="2:13" ht="32.25" customHeight="1">
      <c r="B126" s="79" t="s">
        <v>118</v>
      </c>
      <c r="C126" s="144">
        <f>BG81</f>
        <v>0</v>
      </c>
      <c r="D126" s="144">
        <f>BH81</f>
        <v>0</v>
      </c>
      <c r="E126" s="144"/>
      <c r="F126" s="110" t="e">
        <f t="shared" si="109"/>
        <v>#DIV/0!</v>
      </c>
      <c r="G126" s="145"/>
      <c r="H126" s="145"/>
      <c r="I126" s="110" t="e">
        <f t="shared" si="110"/>
        <v>#DIV/0!</v>
      </c>
      <c r="J126" s="125" t="e">
        <f t="shared" si="111"/>
        <v>#DIV/0!</v>
      </c>
      <c r="K126" s="125" t="e">
        <f t="shared" si="112"/>
        <v>#DIV/0!</v>
      </c>
      <c r="L126" s="240" t="e">
        <f t="shared" si="113"/>
        <v>#DIV/0!</v>
      </c>
      <c r="M126" s="213"/>
    </row>
    <row r="127" spans="2:13" ht="14.25">
      <c r="B127" s="174" t="s">
        <v>195</v>
      </c>
      <c r="C127" s="144">
        <f>BK81</f>
        <v>0</v>
      </c>
      <c r="D127" s="144">
        <f>BL81</f>
        <v>0</v>
      </c>
      <c r="E127" s="144"/>
      <c r="F127" s="110" t="e">
        <f t="shared" si="109"/>
        <v>#DIV/0!</v>
      </c>
      <c r="G127" s="145"/>
      <c r="H127" s="145"/>
      <c r="I127" s="110" t="e">
        <f t="shared" si="110"/>
        <v>#DIV/0!</v>
      </c>
      <c r="J127" s="125" t="e">
        <f t="shared" si="111"/>
        <v>#DIV/0!</v>
      </c>
      <c r="K127" s="125" t="e">
        <f t="shared" si="112"/>
        <v>#DIV/0!</v>
      </c>
      <c r="L127" s="240" t="e">
        <f t="shared" si="113"/>
        <v>#DIV/0!</v>
      </c>
      <c r="M127" s="213"/>
    </row>
    <row r="128" spans="2:13" ht="14.25">
      <c r="B128" s="174" t="s">
        <v>196</v>
      </c>
      <c r="C128" s="144">
        <f>BO81</f>
        <v>0</v>
      </c>
      <c r="D128" s="144">
        <f>BP81</f>
        <v>0</v>
      </c>
      <c r="E128" s="144"/>
      <c r="F128" s="110" t="e">
        <f t="shared" si="109"/>
        <v>#DIV/0!</v>
      </c>
      <c r="G128" s="145"/>
      <c r="H128" s="145"/>
      <c r="I128" s="110" t="e">
        <f t="shared" si="110"/>
        <v>#DIV/0!</v>
      </c>
      <c r="J128" s="125" t="e">
        <f t="shared" si="111"/>
        <v>#DIV/0!</v>
      </c>
      <c r="K128" s="125" t="e">
        <f t="shared" si="112"/>
        <v>#DIV/0!</v>
      </c>
      <c r="L128" s="240" t="e">
        <f t="shared" si="113"/>
        <v>#DIV/0!</v>
      </c>
      <c r="M128" s="213"/>
    </row>
    <row r="129" spans="2:13" ht="16.5" customHeight="1">
      <c r="B129" s="40" t="s">
        <v>138</v>
      </c>
      <c r="C129" s="146">
        <f>SUM(C119:C128)</f>
        <v>0</v>
      </c>
      <c r="D129" s="146">
        <f>SUM(D119:D128)</f>
        <v>0</v>
      </c>
      <c r="E129" s="146"/>
      <c r="F129" s="110" t="e">
        <f t="shared" si="109"/>
        <v>#DIV/0!</v>
      </c>
      <c r="G129" s="147">
        <f>SUM(G119:G128)</f>
        <v>0</v>
      </c>
      <c r="H129" s="147">
        <f>SUM(H119:H128)</f>
        <v>0</v>
      </c>
      <c r="I129" s="111" t="e">
        <f t="shared" si="110"/>
        <v>#DIV/0!</v>
      </c>
      <c r="J129" s="126" t="e">
        <f t="shared" si="111"/>
        <v>#DIV/0!</v>
      </c>
      <c r="K129" s="126" t="e">
        <f t="shared" si="112"/>
        <v>#DIV/0!</v>
      </c>
      <c r="L129" s="240" t="e">
        <f t="shared" si="113"/>
        <v>#DIV/0!</v>
      </c>
      <c r="M129" s="213"/>
    </row>
    <row r="130" spans="2:22" ht="18.7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25:26" ht="20.25">
      <c r="Y131" s="92"/>
      <c r="Z131" s="91"/>
    </row>
    <row r="132" spans="25:26" ht="23.25" customHeight="1">
      <c r="Y132" s="75"/>
      <c r="Z132" s="80"/>
    </row>
    <row r="133" ht="14.25">
      <c r="Y133" s="82"/>
    </row>
  </sheetData>
  <sheetProtection password="C66D" sheet="1"/>
  <protectedRanges>
    <protectedRange sqref="G117 G134:I147 G119:H128" name="区域6"/>
    <protectedRange sqref="C79:D79 E66:E79 N79:P79 R79:T79 Z79:AB79 AD79:AF79 AH79:AJ79 AL79:AN79 AP79:AR79 AT79:AV79 BB79:BD79 BF79:BH79 BJ79:BL79 BN79:BP79" name="区域5"/>
    <protectedRange sqref="C64:D64 E51:E64 N64:P64 R64:T64 Z64:AB64 AD64:AF64 AH64:AJ64 AL64:AN64 AP64:AR64 AT64:AV64 BB64:BD64 BF64:BH64 BJ64:BL64 BN64:BP64" name="区域4"/>
    <protectedRange sqref="BB49:BD49 C49:D49 E36:E49 N49:P49 R49:T49 Z49:AB49 AD49:AF49 AH49:AJ49 AL49:AN49 AP49:AR49 AT49:AV49 AX49:AZ49 BH49 BJ49:BL49 BN49:BP49 AX64:AZ64 AX79:AZ79" name="区域3"/>
    <protectedRange sqref="AD36:AF48 C66:D78 AP66:AR78 J21:L34 J6:L19 R21:T33 R36:T48 AD21:AF33 AD51:AF63 R66:T78 B6:E19 C21:D33 C36:D48 C51:D63 R51:T63 AD66:AF78 BF36:BG49 N21:P33 J36:L49 N36:P48 J51:L64 N51:P63 J66:L79 N66:P78 V21:X34 Z21:AB33 V36:X49 Z36:AB48 V51:X64 Z51:AB63 V66:X79 Z66:AB78 AL21:AN33 AP21:AR33 AL36:AN48 AP36:AR48 AL51:AN63 AP51:AR63 AL66:AN78 AT21:AV33 AX21:AZ33 AT36:AV48 AX36:AZ48 AT51:AV63 AT66:AV78 BF21:BH33 BJ21:BL33 BN21:BP33 BH36:BH48 BJ36:BL48 BN36:BP48 BJ51:BL63 BN51:BP63 BF66:BH78 BJ66:BL78 BN66:BP78 BF51:BH63 N6:P19 R6:T19 V6:X19 Z6:AB19 AD6:AF19 AH6:AJ19 AL6:AN19 AP6:AR19 AT6:AV19 AX6:AZ19 BB6:BD19 BF6:BH19 BJ6:BL19 BN6:BP19 BB21:BD33 BB36:BD48 BB51:BD63 BB66:BD78 AH21:AJ33 AH36:AJ48 AH51:AJ63 AH66:AJ78 AX51:AZ63 AX66:AZ78" name="区域1"/>
    <protectedRange password="C66D" sqref="C34:D34 B21:B34 E21:E34 N34:P34 R34:T34 Z34:AB34 AD34:AF34 AH34:AJ34 AL34:AN34 AP34:AR34 AT34:AV34 AX34:AZ34 BB34:BD34 BF34:BH34 BJ34:BL34 BN34:BP34" name="区域2"/>
    <protectedRange sqref="E6" name="区域7"/>
  </protectedRanges>
  <mergeCells count="125">
    <mergeCell ref="AX82:BA82"/>
    <mergeCell ref="BB82:BE82"/>
    <mergeCell ref="BF82:BI82"/>
    <mergeCell ref="BF85:BI85"/>
    <mergeCell ref="A113:B113"/>
    <mergeCell ref="F105:I105"/>
    <mergeCell ref="A105:B107"/>
    <mergeCell ref="R106:U106"/>
    <mergeCell ref="J106:M106"/>
    <mergeCell ref="A108:A112"/>
    <mergeCell ref="AX86:BA86"/>
    <mergeCell ref="N106:Q106"/>
    <mergeCell ref="J105:U105"/>
    <mergeCell ref="AL106:AO106"/>
    <mergeCell ref="AH105:AK106"/>
    <mergeCell ref="AH86:AK86"/>
    <mergeCell ref="AL86:AO86"/>
    <mergeCell ref="AP86:AS86"/>
    <mergeCell ref="V105:AG105"/>
    <mergeCell ref="AP106:AS106"/>
    <mergeCell ref="A102:B102"/>
    <mergeCell ref="A104:BI104"/>
    <mergeCell ref="C105:C107"/>
    <mergeCell ref="D105:D107"/>
    <mergeCell ref="AT105:AW106"/>
    <mergeCell ref="BB105:BE106"/>
    <mergeCell ref="V106:Y106"/>
    <mergeCell ref="BF105:BI106"/>
    <mergeCell ref="AD106:AG106"/>
    <mergeCell ref="Z106:AC106"/>
    <mergeCell ref="A88:A101"/>
    <mergeCell ref="N86:Q86"/>
    <mergeCell ref="A85:B87"/>
    <mergeCell ref="C85:C87"/>
    <mergeCell ref="D85:D87"/>
    <mergeCell ref="J85:U85"/>
    <mergeCell ref="J86:M86"/>
    <mergeCell ref="A81:B81"/>
    <mergeCell ref="J4:M4"/>
    <mergeCell ref="A4:A5"/>
    <mergeCell ref="Z4:AC4"/>
    <mergeCell ref="A21:A35"/>
    <mergeCell ref="A36:A50"/>
    <mergeCell ref="A51:A65"/>
    <mergeCell ref="A66:A80"/>
    <mergeCell ref="AD4:AG4"/>
    <mergeCell ref="F85:I85"/>
    <mergeCell ref="F86:F87"/>
    <mergeCell ref="G86:G87"/>
    <mergeCell ref="H86:H87"/>
    <mergeCell ref="Z86:AC86"/>
    <mergeCell ref="AD86:AG86"/>
    <mergeCell ref="J82:U82"/>
    <mergeCell ref="R86:U86"/>
    <mergeCell ref="V86:Y86"/>
    <mergeCell ref="V85:AG85"/>
    <mergeCell ref="A1:AC1"/>
    <mergeCell ref="F4:I4"/>
    <mergeCell ref="N4:Q4"/>
    <mergeCell ref="R4:U4"/>
    <mergeCell ref="A2:BQ2"/>
    <mergeCell ref="V3:AG3"/>
    <mergeCell ref="V4:Y4"/>
    <mergeCell ref="AH3:AK4"/>
    <mergeCell ref="BN3:BQ3"/>
    <mergeCell ref="BB3:BE4"/>
    <mergeCell ref="BJ3:BM4"/>
    <mergeCell ref="E4:E5"/>
    <mergeCell ref="B4:B5"/>
    <mergeCell ref="C4:C5"/>
    <mergeCell ref="D4:D5"/>
    <mergeCell ref="AL4:AO4"/>
    <mergeCell ref="J3:U3"/>
    <mergeCell ref="AP4:AS4"/>
    <mergeCell ref="AL3:AS3"/>
    <mergeCell ref="BN86:BQ86"/>
    <mergeCell ref="BJ105:BM106"/>
    <mergeCell ref="BF3:BI4"/>
    <mergeCell ref="AT86:AW86"/>
    <mergeCell ref="AX85:BA85"/>
    <mergeCell ref="AT82:AW82"/>
    <mergeCell ref="AT85:AW85"/>
    <mergeCell ref="BN105:BQ105"/>
    <mergeCell ref="BJ82:BM82"/>
    <mergeCell ref="BN85:BQ85"/>
    <mergeCell ref="BN4:BQ4"/>
    <mergeCell ref="AH82:AK82"/>
    <mergeCell ref="AL82:AS82"/>
    <mergeCell ref="AH85:AK85"/>
    <mergeCell ref="AL85:AS85"/>
    <mergeCell ref="BB85:BE85"/>
    <mergeCell ref="BN82:BQ82"/>
    <mergeCell ref="BJ85:BM86"/>
    <mergeCell ref="BB86:BE86"/>
    <mergeCell ref="BF86:BI86"/>
    <mergeCell ref="C116:F116"/>
    <mergeCell ref="C117:F117"/>
    <mergeCell ref="BN106:BQ106"/>
    <mergeCell ref="AT3:AW4"/>
    <mergeCell ref="AX3:BA4"/>
    <mergeCell ref="J117:M117"/>
    <mergeCell ref="AX105:BA106"/>
    <mergeCell ref="AL105:AS105"/>
    <mergeCell ref="B115:M115"/>
    <mergeCell ref="I86:I87"/>
    <mergeCell ref="L123:M123"/>
    <mergeCell ref="L122:M122"/>
    <mergeCell ref="A6:A20"/>
    <mergeCell ref="G117:I117"/>
    <mergeCell ref="C84:AY84"/>
    <mergeCell ref="E6:E81"/>
    <mergeCell ref="V82:AG82"/>
    <mergeCell ref="G116:I116"/>
    <mergeCell ref="J116:M116"/>
    <mergeCell ref="A84:B84"/>
    <mergeCell ref="L118:M118"/>
    <mergeCell ref="L121:M121"/>
    <mergeCell ref="L120:M120"/>
    <mergeCell ref="L129:M129"/>
    <mergeCell ref="L128:M128"/>
    <mergeCell ref="L127:M127"/>
    <mergeCell ref="L126:M126"/>
    <mergeCell ref="L119:M119"/>
    <mergeCell ref="L125:M125"/>
    <mergeCell ref="L124:M1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C29"/>
  <sheetViews>
    <sheetView zoomScalePageLayoutView="0" workbookViewId="0" topLeftCell="A1">
      <selection activeCell="Z23" sqref="Z23"/>
    </sheetView>
  </sheetViews>
  <sheetFormatPr defaultColWidth="9.00390625" defaultRowHeight="14.25"/>
  <cols>
    <col min="1" max="1" width="7.875" style="0" customWidth="1"/>
    <col min="2" max="3" width="6.25390625" style="0" customWidth="1"/>
    <col min="4" max="5" width="7.125" style="0" customWidth="1"/>
    <col min="6" max="6" width="6.375" style="0" customWidth="1"/>
    <col min="7" max="7" width="7.00390625" style="0" customWidth="1"/>
    <col min="8" max="8" width="6.375" style="0" customWidth="1"/>
    <col min="9" max="10" width="7.125" style="0" customWidth="1"/>
    <col min="11" max="11" width="6.25390625" style="0" customWidth="1"/>
    <col min="12" max="12" width="7.50390625" style="0" customWidth="1"/>
    <col min="13" max="13" width="6.625" style="0" customWidth="1"/>
    <col min="14" max="14" width="7.375" style="0" customWidth="1"/>
    <col min="15" max="15" width="6.00390625" style="0" customWidth="1"/>
    <col min="16" max="17" width="6.75390625" style="0" customWidth="1"/>
    <col min="18" max="18" width="7.25390625" style="0" customWidth="1"/>
    <col min="19" max="19" width="6.75390625" style="0" customWidth="1"/>
    <col min="20" max="20" width="7.375" style="0" customWidth="1"/>
    <col min="21" max="21" width="6.875" style="0" customWidth="1"/>
    <col min="22" max="22" width="7.00390625" style="0" customWidth="1"/>
    <col min="23" max="23" width="5.75390625" style="0" customWidth="1"/>
    <col min="24" max="24" width="7.125" style="0" customWidth="1"/>
    <col min="25" max="25" width="7.00390625" style="0" customWidth="1"/>
    <col min="26" max="26" width="7.375" style="0" customWidth="1"/>
    <col min="27" max="27" width="6.00390625" style="0" customWidth="1"/>
    <col min="28" max="28" width="7.25390625" style="0" customWidth="1"/>
  </cols>
  <sheetData>
    <row r="1" spans="1:28" ht="30" customHeight="1">
      <c r="A1" s="323" t="s">
        <v>247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53"/>
      <c r="Z1" s="53"/>
      <c r="AA1" s="54"/>
      <c r="AB1" s="55"/>
    </row>
    <row r="2" spans="1:28" ht="14.25" customHeight="1">
      <c r="A2" s="327" t="s">
        <v>70</v>
      </c>
      <c r="B2" s="325" t="s">
        <v>71</v>
      </c>
      <c r="C2" s="326"/>
      <c r="D2" s="326"/>
      <c r="E2" s="326"/>
      <c r="F2" s="218"/>
      <c r="G2" s="218"/>
      <c r="H2" s="218"/>
      <c r="I2" s="325" t="s">
        <v>74</v>
      </c>
      <c r="J2" s="326"/>
      <c r="K2" s="216"/>
      <c r="L2" s="217"/>
      <c r="M2" s="325" t="s">
        <v>20</v>
      </c>
      <c r="N2" s="326"/>
      <c r="O2" s="216"/>
      <c r="P2" s="217"/>
      <c r="Q2" s="325" t="s">
        <v>21</v>
      </c>
      <c r="R2" s="326"/>
      <c r="S2" s="216"/>
      <c r="T2" s="217"/>
      <c r="U2" s="325" t="s">
        <v>12</v>
      </c>
      <c r="V2" s="326"/>
      <c r="W2" s="216"/>
      <c r="X2" s="216"/>
      <c r="Y2" s="325" t="s">
        <v>59</v>
      </c>
      <c r="Z2" s="326"/>
      <c r="AA2" s="216"/>
      <c r="AB2" s="217"/>
    </row>
    <row r="3" spans="1:28" ht="24" customHeight="1">
      <c r="A3" s="328"/>
      <c r="B3" s="49" t="s">
        <v>15</v>
      </c>
      <c r="C3" s="52" t="s">
        <v>56</v>
      </c>
      <c r="D3" s="188" t="s">
        <v>206</v>
      </c>
      <c r="E3" s="52" t="s">
        <v>152</v>
      </c>
      <c r="F3" s="34" t="s">
        <v>68</v>
      </c>
      <c r="G3" s="34" t="s">
        <v>24</v>
      </c>
      <c r="H3" s="52" t="s">
        <v>22</v>
      </c>
      <c r="I3" s="52" t="s">
        <v>152</v>
      </c>
      <c r="J3" s="34" t="s">
        <v>68</v>
      </c>
      <c r="K3" s="34" t="s">
        <v>24</v>
      </c>
      <c r="L3" s="50" t="s">
        <v>22</v>
      </c>
      <c r="M3" s="52" t="s">
        <v>152</v>
      </c>
      <c r="N3" s="34" t="s">
        <v>68</v>
      </c>
      <c r="O3" s="34" t="s">
        <v>24</v>
      </c>
      <c r="P3" s="49" t="s">
        <v>22</v>
      </c>
      <c r="Q3" s="52" t="s">
        <v>152</v>
      </c>
      <c r="R3" s="34" t="s">
        <v>68</v>
      </c>
      <c r="S3" s="34" t="s">
        <v>24</v>
      </c>
      <c r="T3" s="49" t="s">
        <v>22</v>
      </c>
      <c r="U3" s="52" t="s">
        <v>152</v>
      </c>
      <c r="V3" s="34" t="s">
        <v>68</v>
      </c>
      <c r="W3" s="34" t="s">
        <v>24</v>
      </c>
      <c r="X3" s="49" t="s">
        <v>22</v>
      </c>
      <c r="Y3" s="52" t="s">
        <v>152</v>
      </c>
      <c r="Z3" s="34" t="s">
        <v>68</v>
      </c>
      <c r="AA3" s="34" t="s">
        <v>24</v>
      </c>
      <c r="AB3" s="52" t="s">
        <v>22</v>
      </c>
    </row>
    <row r="4" spans="1:28" ht="14.25">
      <c r="A4" s="129"/>
      <c r="B4" s="143"/>
      <c r="C4" s="143"/>
      <c r="D4" s="246"/>
      <c r="E4" s="135">
        <f aca="true" t="shared" si="0" ref="E4:E17">SUM(I4,M4,Q4,U4,Y4)</f>
        <v>0</v>
      </c>
      <c r="F4" s="135">
        <f aca="true" t="shared" si="1" ref="F4:F17">SUM(J4,N4,R4,V4,Z4)</f>
        <v>0</v>
      </c>
      <c r="G4" s="135">
        <f aca="true" t="shared" si="2" ref="G4:G17">SUM(K4,O4,S4,W4,AA4)</f>
        <v>0</v>
      </c>
      <c r="H4" s="125" t="e">
        <f aca="true" t="shared" si="3" ref="H4:H18">G4/F4*100</f>
        <v>#DIV/0!</v>
      </c>
      <c r="I4" s="143"/>
      <c r="J4" s="143"/>
      <c r="K4" s="143"/>
      <c r="L4" s="125" t="e">
        <f aca="true" t="shared" si="4" ref="L4:L18">K4/J4*100</f>
        <v>#DIV/0!</v>
      </c>
      <c r="M4" s="143"/>
      <c r="N4" s="143"/>
      <c r="O4" s="143"/>
      <c r="P4" s="125" t="e">
        <f aca="true" t="shared" si="5" ref="P4:P18">O4/N4*100</f>
        <v>#DIV/0!</v>
      </c>
      <c r="Q4" s="143"/>
      <c r="R4" s="143"/>
      <c r="S4" s="143"/>
      <c r="T4" s="125" t="e">
        <f aca="true" t="shared" si="6" ref="T4:T18">S4/R4*100</f>
        <v>#DIV/0!</v>
      </c>
      <c r="U4" s="143"/>
      <c r="V4" s="143"/>
      <c r="W4" s="143"/>
      <c r="X4" s="125" t="e">
        <f aca="true" t="shared" si="7" ref="X4:X18">W4/V4*100</f>
        <v>#DIV/0!</v>
      </c>
      <c r="Y4" s="143"/>
      <c r="Z4" s="143"/>
      <c r="AA4" s="143"/>
      <c r="AB4" s="125" t="e">
        <f aca="true" t="shared" si="8" ref="AB4:AB18">AA4/Z4*100</f>
        <v>#DIV/0!</v>
      </c>
    </row>
    <row r="5" spans="1:28" ht="14.25">
      <c r="A5" s="129"/>
      <c r="B5" s="143"/>
      <c r="C5" s="143"/>
      <c r="D5" s="333"/>
      <c r="E5" s="135">
        <f t="shared" si="0"/>
        <v>0</v>
      </c>
      <c r="F5" s="135">
        <f t="shared" si="1"/>
        <v>0</v>
      </c>
      <c r="G5" s="135">
        <f t="shared" si="2"/>
        <v>0</v>
      </c>
      <c r="H5" s="125" t="e">
        <f t="shared" si="3"/>
        <v>#DIV/0!</v>
      </c>
      <c r="I5" s="143"/>
      <c r="J5" s="143"/>
      <c r="K5" s="143"/>
      <c r="L5" s="125" t="e">
        <f t="shared" si="4"/>
        <v>#DIV/0!</v>
      </c>
      <c r="M5" s="143"/>
      <c r="N5" s="143"/>
      <c r="O5" s="143"/>
      <c r="P5" s="125" t="e">
        <f t="shared" si="5"/>
        <v>#DIV/0!</v>
      </c>
      <c r="Q5" s="143"/>
      <c r="R5" s="143"/>
      <c r="S5" s="143"/>
      <c r="T5" s="125" t="e">
        <f t="shared" si="6"/>
        <v>#DIV/0!</v>
      </c>
      <c r="U5" s="143"/>
      <c r="V5" s="143"/>
      <c r="W5" s="143"/>
      <c r="X5" s="125" t="e">
        <f t="shared" si="7"/>
        <v>#DIV/0!</v>
      </c>
      <c r="Y5" s="143"/>
      <c r="Z5" s="143"/>
      <c r="AA5" s="143"/>
      <c r="AB5" s="125" t="e">
        <f t="shared" si="8"/>
        <v>#DIV/0!</v>
      </c>
    </row>
    <row r="6" spans="1:28" ht="14.25">
      <c r="A6" s="129"/>
      <c r="B6" s="143"/>
      <c r="C6" s="143"/>
      <c r="D6" s="333"/>
      <c r="E6" s="135">
        <f t="shared" si="0"/>
        <v>0</v>
      </c>
      <c r="F6" s="135">
        <f t="shared" si="1"/>
        <v>0</v>
      </c>
      <c r="G6" s="135">
        <f t="shared" si="2"/>
        <v>0</v>
      </c>
      <c r="H6" s="125" t="e">
        <f t="shared" si="3"/>
        <v>#DIV/0!</v>
      </c>
      <c r="I6" s="143"/>
      <c r="J6" s="143"/>
      <c r="K6" s="143"/>
      <c r="L6" s="125" t="e">
        <f t="shared" si="4"/>
        <v>#DIV/0!</v>
      </c>
      <c r="M6" s="143"/>
      <c r="N6" s="143"/>
      <c r="O6" s="143"/>
      <c r="P6" s="125" t="e">
        <f t="shared" si="5"/>
        <v>#DIV/0!</v>
      </c>
      <c r="Q6" s="143"/>
      <c r="R6" s="143"/>
      <c r="S6" s="143"/>
      <c r="T6" s="125" t="e">
        <f t="shared" si="6"/>
        <v>#DIV/0!</v>
      </c>
      <c r="U6" s="143"/>
      <c r="V6" s="143"/>
      <c r="W6" s="143"/>
      <c r="X6" s="125" t="e">
        <f t="shared" si="7"/>
        <v>#DIV/0!</v>
      </c>
      <c r="Y6" s="143"/>
      <c r="Z6" s="143"/>
      <c r="AA6" s="143"/>
      <c r="AB6" s="125" t="e">
        <f t="shared" si="8"/>
        <v>#DIV/0!</v>
      </c>
    </row>
    <row r="7" spans="1:28" ht="14.25">
      <c r="A7" s="129"/>
      <c r="B7" s="143"/>
      <c r="C7" s="143"/>
      <c r="D7" s="333"/>
      <c r="E7" s="135">
        <f t="shared" si="0"/>
        <v>0</v>
      </c>
      <c r="F7" s="135">
        <f t="shared" si="1"/>
        <v>0</v>
      </c>
      <c r="G7" s="135">
        <f t="shared" si="2"/>
        <v>0</v>
      </c>
      <c r="H7" s="125" t="e">
        <f t="shared" si="3"/>
        <v>#DIV/0!</v>
      </c>
      <c r="I7" s="143"/>
      <c r="J7" s="143"/>
      <c r="K7" s="143"/>
      <c r="L7" s="125" t="e">
        <f t="shared" si="4"/>
        <v>#DIV/0!</v>
      </c>
      <c r="M7" s="143"/>
      <c r="N7" s="143"/>
      <c r="O7" s="143"/>
      <c r="P7" s="125" t="e">
        <f t="shared" si="5"/>
        <v>#DIV/0!</v>
      </c>
      <c r="Q7" s="143"/>
      <c r="R7" s="143"/>
      <c r="S7" s="143"/>
      <c r="T7" s="125" t="e">
        <f t="shared" si="6"/>
        <v>#DIV/0!</v>
      </c>
      <c r="U7" s="143"/>
      <c r="V7" s="143"/>
      <c r="W7" s="143"/>
      <c r="X7" s="125" t="e">
        <f t="shared" si="7"/>
        <v>#DIV/0!</v>
      </c>
      <c r="Y7" s="143"/>
      <c r="Z7" s="143"/>
      <c r="AA7" s="143"/>
      <c r="AB7" s="125" t="e">
        <f t="shared" si="8"/>
        <v>#DIV/0!</v>
      </c>
    </row>
    <row r="8" spans="1:28" ht="14.25">
      <c r="A8" s="129"/>
      <c r="B8" s="143"/>
      <c r="C8" s="143"/>
      <c r="D8" s="333"/>
      <c r="E8" s="135">
        <f t="shared" si="0"/>
        <v>0</v>
      </c>
      <c r="F8" s="135">
        <f t="shared" si="1"/>
        <v>0</v>
      </c>
      <c r="G8" s="135">
        <f t="shared" si="2"/>
        <v>0</v>
      </c>
      <c r="H8" s="125" t="e">
        <f t="shared" si="3"/>
        <v>#DIV/0!</v>
      </c>
      <c r="I8" s="143"/>
      <c r="J8" s="143"/>
      <c r="K8" s="143"/>
      <c r="L8" s="125" t="e">
        <f t="shared" si="4"/>
        <v>#DIV/0!</v>
      </c>
      <c r="M8" s="143"/>
      <c r="N8" s="143"/>
      <c r="O8" s="143"/>
      <c r="P8" s="125" t="e">
        <f t="shared" si="5"/>
        <v>#DIV/0!</v>
      </c>
      <c r="Q8" s="143"/>
      <c r="R8" s="143"/>
      <c r="S8" s="143"/>
      <c r="T8" s="125" t="e">
        <f t="shared" si="6"/>
        <v>#DIV/0!</v>
      </c>
      <c r="U8" s="143"/>
      <c r="V8" s="143"/>
      <c r="W8" s="143"/>
      <c r="X8" s="125" t="e">
        <f t="shared" si="7"/>
        <v>#DIV/0!</v>
      </c>
      <c r="Y8" s="143"/>
      <c r="Z8" s="143"/>
      <c r="AA8" s="143"/>
      <c r="AB8" s="125" t="e">
        <f t="shared" si="8"/>
        <v>#DIV/0!</v>
      </c>
    </row>
    <row r="9" spans="1:28" ht="14.25">
      <c r="A9" s="129"/>
      <c r="B9" s="143"/>
      <c r="C9" s="143"/>
      <c r="D9" s="333"/>
      <c r="E9" s="135">
        <f t="shared" si="0"/>
        <v>0</v>
      </c>
      <c r="F9" s="135">
        <f t="shared" si="1"/>
        <v>0</v>
      </c>
      <c r="G9" s="135">
        <f t="shared" si="2"/>
        <v>0</v>
      </c>
      <c r="H9" s="125" t="e">
        <f t="shared" si="3"/>
        <v>#DIV/0!</v>
      </c>
      <c r="I9" s="143"/>
      <c r="J9" s="143"/>
      <c r="K9" s="143"/>
      <c r="L9" s="125" t="e">
        <f t="shared" si="4"/>
        <v>#DIV/0!</v>
      </c>
      <c r="M9" s="143"/>
      <c r="N9" s="143"/>
      <c r="O9" s="143"/>
      <c r="P9" s="125" t="e">
        <f t="shared" si="5"/>
        <v>#DIV/0!</v>
      </c>
      <c r="Q9" s="143"/>
      <c r="R9" s="143"/>
      <c r="S9" s="143"/>
      <c r="T9" s="125" t="e">
        <f t="shared" si="6"/>
        <v>#DIV/0!</v>
      </c>
      <c r="U9" s="143"/>
      <c r="V9" s="143"/>
      <c r="W9" s="143"/>
      <c r="X9" s="125" t="e">
        <f t="shared" si="7"/>
        <v>#DIV/0!</v>
      </c>
      <c r="Y9" s="143"/>
      <c r="Z9" s="143"/>
      <c r="AA9" s="143"/>
      <c r="AB9" s="125" t="e">
        <f t="shared" si="8"/>
        <v>#DIV/0!</v>
      </c>
    </row>
    <row r="10" spans="1:28" ht="14.25">
      <c r="A10" s="129"/>
      <c r="B10" s="143"/>
      <c r="C10" s="143"/>
      <c r="D10" s="333"/>
      <c r="E10" s="135">
        <f t="shared" si="0"/>
        <v>0</v>
      </c>
      <c r="F10" s="135">
        <f t="shared" si="1"/>
        <v>0</v>
      </c>
      <c r="G10" s="135">
        <f t="shared" si="2"/>
        <v>0</v>
      </c>
      <c r="H10" s="125" t="e">
        <f t="shared" si="3"/>
        <v>#DIV/0!</v>
      </c>
      <c r="I10" s="143"/>
      <c r="J10" s="143"/>
      <c r="K10" s="143"/>
      <c r="L10" s="125" t="e">
        <f t="shared" si="4"/>
        <v>#DIV/0!</v>
      </c>
      <c r="M10" s="143"/>
      <c r="N10" s="143"/>
      <c r="O10" s="143"/>
      <c r="P10" s="125" t="e">
        <f t="shared" si="5"/>
        <v>#DIV/0!</v>
      </c>
      <c r="Q10" s="143"/>
      <c r="R10" s="143"/>
      <c r="S10" s="143"/>
      <c r="T10" s="125" t="e">
        <f t="shared" si="6"/>
        <v>#DIV/0!</v>
      </c>
      <c r="U10" s="143"/>
      <c r="V10" s="143"/>
      <c r="W10" s="143"/>
      <c r="X10" s="125" t="e">
        <f t="shared" si="7"/>
        <v>#DIV/0!</v>
      </c>
      <c r="Y10" s="143"/>
      <c r="Z10" s="143"/>
      <c r="AA10" s="143"/>
      <c r="AB10" s="125" t="e">
        <f t="shared" si="8"/>
        <v>#DIV/0!</v>
      </c>
    </row>
    <row r="11" spans="1:28" ht="14.25">
      <c r="A11" s="129"/>
      <c r="B11" s="143"/>
      <c r="C11" s="143"/>
      <c r="D11" s="333"/>
      <c r="E11" s="135">
        <f t="shared" si="0"/>
        <v>0</v>
      </c>
      <c r="F11" s="135">
        <f t="shared" si="1"/>
        <v>0</v>
      </c>
      <c r="G11" s="135">
        <f t="shared" si="2"/>
        <v>0</v>
      </c>
      <c r="H11" s="125" t="e">
        <f t="shared" si="3"/>
        <v>#DIV/0!</v>
      </c>
      <c r="I11" s="143"/>
      <c r="J11" s="143"/>
      <c r="K11" s="143"/>
      <c r="L11" s="125" t="e">
        <f t="shared" si="4"/>
        <v>#DIV/0!</v>
      </c>
      <c r="M11" s="143"/>
      <c r="N11" s="143"/>
      <c r="O11" s="143"/>
      <c r="P11" s="125" t="e">
        <f t="shared" si="5"/>
        <v>#DIV/0!</v>
      </c>
      <c r="Q11" s="143"/>
      <c r="R11" s="143"/>
      <c r="S11" s="143"/>
      <c r="T11" s="125" t="e">
        <f t="shared" si="6"/>
        <v>#DIV/0!</v>
      </c>
      <c r="U11" s="143"/>
      <c r="V11" s="143"/>
      <c r="W11" s="143"/>
      <c r="X11" s="125" t="e">
        <f t="shared" si="7"/>
        <v>#DIV/0!</v>
      </c>
      <c r="Y11" s="143"/>
      <c r="Z11" s="143"/>
      <c r="AA11" s="143"/>
      <c r="AB11" s="125" t="e">
        <f t="shared" si="8"/>
        <v>#DIV/0!</v>
      </c>
    </row>
    <row r="12" spans="1:28" ht="14.25">
      <c r="A12" s="129"/>
      <c r="B12" s="143"/>
      <c r="C12" s="143"/>
      <c r="D12" s="333"/>
      <c r="E12" s="135">
        <f t="shared" si="0"/>
        <v>0</v>
      </c>
      <c r="F12" s="135">
        <f t="shared" si="1"/>
        <v>0</v>
      </c>
      <c r="G12" s="135">
        <f t="shared" si="2"/>
        <v>0</v>
      </c>
      <c r="H12" s="125" t="e">
        <f t="shared" si="3"/>
        <v>#DIV/0!</v>
      </c>
      <c r="I12" s="143"/>
      <c r="J12" s="143"/>
      <c r="K12" s="143"/>
      <c r="L12" s="125" t="e">
        <f t="shared" si="4"/>
        <v>#DIV/0!</v>
      </c>
      <c r="M12" s="143"/>
      <c r="N12" s="143"/>
      <c r="O12" s="143"/>
      <c r="P12" s="125" t="e">
        <f t="shared" si="5"/>
        <v>#DIV/0!</v>
      </c>
      <c r="Q12" s="143"/>
      <c r="R12" s="143"/>
      <c r="S12" s="143"/>
      <c r="T12" s="125" t="e">
        <f t="shared" si="6"/>
        <v>#DIV/0!</v>
      </c>
      <c r="U12" s="143"/>
      <c r="V12" s="143"/>
      <c r="W12" s="143"/>
      <c r="X12" s="125" t="e">
        <f t="shared" si="7"/>
        <v>#DIV/0!</v>
      </c>
      <c r="Y12" s="143"/>
      <c r="Z12" s="143"/>
      <c r="AA12" s="143"/>
      <c r="AB12" s="125" t="e">
        <f t="shared" si="8"/>
        <v>#DIV/0!</v>
      </c>
    </row>
    <row r="13" spans="1:28" ht="14.25">
      <c r="A13" s="129"/>
      <c r="B13" s="143"/>
      <c r="C13" s="143"/>
      <c r="D13" s="333"/>
      <c r="E13" s="135">
        <f t="shared" si="0"/>
        <v>0</v>
      </c>
      <c r="F13" s="135">
        <f t="shared" si="1"/>
        <v>0</v>
      </c>
      <c r="G13" s="135">
        <f t="shared" si="2"/>
        <v>0</v>
      </c>
      <c r="H13" s="125" t="e">
        <f t="shared" si="3"/>
        <v>#DIV/0!</v>
      </c>
      <c r="I13" s="143"/>
      <c r="J13" s="143"/>
      <c r="K13" s="143"/>
      <c r="L13" s="125" t="e">
        <f t="shared" si="4"/>
        <v>#DIV/0!</v>
      </c>
      <c r="M13" s="143"/>
      <c r="N13" s="143"/>
      <c r="O13" s="143"/>
      <c r="P13" s="125" t="e">
        <f t="shared" si="5"/>
        <v>#DIV/0!</v>
      </c>
      <c r="Q13" s="143"/>
      <c r="R13" s="143"/>
      <c r="S13" s="143"/>
      <c r="T13" s="125" t="e">
        <f t="shared" si="6"/>
        <v>#DIV/0!</v>
      </c>
      <c r="U13" s="143"/>
      <c r="V13" s="143"/>
      <c r="W13" s="143"/>
      <c r="X13" s="125" t="e">
        <f t="shared" si="7"/>
        <v>#DIV/0!</v>
      </c>
      <c r="Y13" s="143"/>
      <c r="Z13" s="143"/>
      <c r="AA13" s="143"/>
      <c r="AB13" s="125" t="e">
        <f t="shared" si="8"/>
        <v>#DIV/0!</v>
      </c>
    </row>
    <row r="14" spans="1:28" ht="14.25">
      <c r="A14" s="129"/>
      <c r="B14" s="143"/>
      <c r="C14" s="143"/>
      <c r="D14" s="333"/>
      <c r="E14" s="135">
        <f t="shared" si="0"/>
        <v>0</v>
      </c>
      <c r="F14" s="135">
        <f t="shared" si="1"/>
        <v>0</v>
      </c>
      <c r="G14" s="135">
        <f t="shared" si="2"/>
        <v>0</v>
      </c>
      <c r="H14" s="125" t="e">
        <f t="shared" si="3"/>
        <v>#DIV/0!</v>
      </c>
      <c r="I14" s="143"/>
      <c r="J14" s="143"/>
      <c r="K14" s="143"/>
      <c r="L14" s="125" t="e">
        <f t="shared" si="4"/>
        <v>#DIV/0!</v>
      </c>
      <c r="M14" s="143"/>
      <c r="N14" s="143"/>
      <c r="O14" s="143"/>
      <c r="P14" s="125" t="e">
        <f t="shared" si="5"/>
        <v>#DIV/0!</v>
      </c>
      <c r="Q14" s="143"/>
      <c r="R14" s="143"/>
      <c r="S14" s="143"/>
      <c r="T14" s="125" t="e">
        <f t="shared" si="6"/>
        <v>#DIV/0!</v>
      </c>
      <c r="U14" s="143"/>
      <c r="V14" s="143"/>
      <c r="W14" s="143"/>
      <c r="X14" s="125" t="e">
        <f t="shared" si="7"/>
        <v>#DIV/0!</v>
      </c>
      <c r="Y14" s="143"/>
      <c r="Z14" s="143"/>
      <c r="AA14" s="143"/>
      <c r="AB14" s="125" t="e">
        <f t="shared" si="8"/>
        <v>#DIV/0!</v>
      </c>
    </row>
    <row r="15" spans="1:28" ht="14.25">
      <c r="A15" s="129"/>
      <c r="B15" s="143"/>
      <c r="C15" s="143"/>
      <c r="D15" s="333"/>
      <c r="E15" s="135">
        <f t="shared" si="0"/>
        <v>0</v>
      </c>
      <c r="F15" s="135">
        <f t="shared" si="1"/>
        <v>0</v>
      </c>
      <c r="G15" s="135">
        <f t="shared" si="2"/>
        <v>0</v>
      </c>
      <c r="H15" s="125" t="e">
        <f t="shared" si="3"/>
        <v>#DIV/0!</v>
      </c>
      <c r="I15" s="143"/>
      <c r="J15" s="143"/>
      <c r="K15" s="143"/>
      <c r="L15" s="125" t="e">
        <f t="shared" si="4"/>
        <v>#DIV/0!</v>
      </c>
      <c r="M15" s="143"/>
      <c r="N15" s="143"/>
      <c r="O15" s="143"/>
      <c r="P15" s="125" t="e">
        <f t="shared" si="5"/>
        <v>#DIV/0!</v>
      </c>
      <c r="Q15" s="143"/>
      <c r="R15" s="143"/>
      <c r="S15" s="143"/>
      <c r="T15" s="125" t="e">
        <f t="shared" si="6"/>
        <v>#DIV/0!</v>
      </c>
      <c r="U15" s="143"/>
      <c r="V15" s="143"/>
      <c r="W15" s="143"/>
      <c r="X15" s="125" t="e">
        <f t="shared" si="7"/>
        <v>#DIV/0!</v>
      </c>
      <c r="Y15" s="143"/>
      <c r="Z15" s="143"/>
      <c r="AA15" s="143"/>
      <c r="AB15" s="125" t="e">
        <f t="shared" si="8"/>
        <v>#DIV/0!</v>
      </c>
    </row>
    <row r="16" spans="1:28" ht="14.25">
      <c r="A16" s="129"/>
      <c r="B16" s="143"/>
      <c r="C16" s="143"/>
      <c r="D16" s="333"/>
      <c r="E16" s="135">
        <f t="shared" si="0"/>
        <v>0</v>
      </c>
      <c r="F16" s="135">
        <f t="shared" si="1"/>
        <v>0</v>
      </c>
      <c r="G16" s="135">
        <f t="shared" si="2"/>
        <v>0</v>
      </c>
      <c r="H16" s="125" t="e">
        <f t="shared" si="3"/>
        <v>#DIV/0!</v>
      </c>
      <c r="I16" s="143"/>
      <c r="J16" s="143"/>
      <c r="K16" s="143"/>
      <c r="L16" s="125" t="e">
        <f t="shared" si="4"/>
        <v>#DIV/0!</v>
      </c>
      <c r="M16" s="143"/>
      <c r="N16" s="143"/>
      <c r="O16" s="143"/>
      <c r="P16" s="125" t="e">
        <f t="shared" si="5"/>
        <v>#DIV/0!</v>
      </c>
      <c r="Q16" s="143"/>
      <c r="R16" s="143"/>
      <c r="S16" s="143"/>
      <c r="T16" s="125" t="e">
        <f t="shared" si="6"/>
        <v>#DIV/0!</v>
      </c>
      <c r="U16" s="143"/>
      <c r="V16" s="143"/>
      <c r="W16" s="143"/>
      <c r="X16" s="125" t="e">
        <f t="shared" si="7"/>
        <v>#DIV/0!</v>
      </c>
      <c r="Y16" s="143"/>
      <c r="Z16" s="143"/>
      <c r="AA16" s="143"/>
      <c r="AB16" s="125" t="e">
        <f t="shared" si="8"/>
        <v>#DIV/0!</v>
      </c>
    </row>
    <row r="17" spans="1:28" ht="15" customHeight="1">
      <c r="A17" s="128"/>
      <c r="B17" s="143"/>
      <c r="C17" s="143"/>
      <c r="D17" s="333"/>
      <c r="E17" s="135">
        <f t="shared" si="0"/>
        <v>0</v>
      </c>
      <c r="F17" s="135">
        <f t="shared" si="1"/>
        <v>0</v>
      </c>
      <c r="G17" s="135">
        <f t="shared" si="2"/>
        <v>0</v>
      </c>
      <c r="H17" s="125" t="e">
        <f t="shared" si="3"/>
        <v>#DIV/0!</v>
      </c>
      <c r="I17" s="143"/>
      <c r="J17" s="143"/>
      <c r="K17" s="143"/>
      <c r="L17" s="125" t="e">
        <f t="shared" si="4"/>
        <v>#DIV/0!</v>
      </c>
      <c r="M17" s="143"/>
      <c r="N17" s="143"/>
      <c r="O17" s="143"/>
      <c r="P17" s="125" t="e">
        <f t="shared" si="5"/>
        <v>#DIV/0!</v>
      </c>
      <c r="Q17" s="143"/>
      <c r="R17" s="143"/>
      <c r="S17" s="143"/>
      <c r="T17" s="125" t="e">
        <f t="shared" si="6"/>
        <v>#DIV/0!</v>
      </c>
      <c r="U17" s="143"/>
      <c r="V17" s="143"/>
      <c r="W17" s="143"/>
      <c r="X17" s="125" t="e">
        <f t="shared" si="7"/>
        <v>#DIV/0!</v>
      </c>
      <c r="Y17" s="143"/>
      <c r="Z17" s="143"/>
      <c r="AA17" s="143"/>
      <c r="AB17" s="125" t="e">
        <f t="shared" si="8"/>
        <v>#DIV/0!</v>
      </c>
    </row>
    <row r="18" spans="1:28" ht="14.25">
      <c r="A18" s="89" t="s">
        <v>17</v>
      </c>
      <c r="B18" s="100">
        <f>SUM(B4:B17)</f>
        <v>0</v>
      </c>
      <c r="C18" s="100">
        <f>SUM(C4:C17)</f>
        <v>0</v>
      </c>
      <c r="D18" s="334"/>
      <c r="E18" s="100">
        <f>SUM(E4:E17)</f>
        <v>0</v>
      </c>
      <c r="F18" s="100">
        <f>SUM(F4:F17)</f>
        <v>0</v>
      </c>
      <c r="G18" s="100">
        <f>SUM(G4:G17)</f>
        <v>0</v>
      </c>
      <c r="H18" s="126" t="e">
        <f t="shared" si="3"/>
        <v>#DIV/0!</v>
      </c>
      <c r="I18" s="100">
        <f>SUM(I4:I17)</f>
        <v>0</v>
      </c>
      <c r="J18" s="100">
        <f>SUM(J4:J17)</f>
        <v>0</v>
      </c>
      <c r="K18" s="100">
        <f>SUM(K4:K17)</f>
        <v>0</v>
      </c>
      <c r="L18" s="126" t="e">
        <f t="shared" si="4"/>
        <v>#DIV/0!</v>
      </c>
      <c r="M18" s="100">
        <f>SUM(M4:M17)</f>
        <v>0</v>
      </c>
      <c r="N18" s="100">
        <f>SUM(N4:N17)</f>
        <v>0</v>
      </c>
      <c r="O18" s="100">
        <f>SUM(O4:O17)</f>
        <v>0</v>
      </c>
      <c r="P18" s="126" t="e">
        <f t="shared" si="5"/>
        <v>#DIV/0!</v>
      </c>
      <c r="Q18" s="100">
        <f>SUM(Q4:Q17)</f>
        <v>0</v>
      </c>
      <c r="R18" s="100">
        <f>SUM(R4:R17)</f>
        <v>0</v>
      </c>
      <c r="S18" s="100">
        <f>SUM(S4:S17)</f>
        <v>0</v>
      </c>
      <c r="T18" s="126" t="e">
        <f t="shared" si="6"/>
        <v>#DIV/0!</v>
      </c>
      <c r="U18" s="100">
        <f>SUM(U4:U17)</f>
        <v>0</v>
      </c>
      <c r="V18" s="100">
        <f>SUM(V4:V17)</f>
        <v>0</v>
      </c>
      <c r="W18" s="100">
        <f>SUM(W4:W17)</f>
        <v>0</v>
      </c>
      <c r="X18" s="126" t="e">
        <f t="shared" si="7"/>
        <v>#DIV/0!</v>
      </c>
      <c r="Y18" s="100">
        <f>SUM(Y4:Y17)</f>
        <v>0</v>
      </c>
      <c r="Z18" s="100">
        <f>SUM(Z4:Z17)</f>
        <v>0</v>
      </c>
      <c r="AA18" s="100">
        <f>SUM(AA4:AA17)</f>
        <v>0</v>
      </c>
      <c r="AB18" s="126" t="e">
        <f t="shared" si="8"/>
        <v>#DIV/0!</v>
      </c>
    </row>
    <row r="19" spans="4:29" ht="14.25">
      <c r="D19" s="190">
        <f>D4</f>
        <v>0</v>
      </c>
      <c r="I19" s="322" t="str">
        <f>IF(J18&gt;0,"1","0")</f>
        <v>0</v>
      </c>
      <c r="J19" s="322"/>
      <c r="K19" s="322"/>
      <c r="L19" s="322"/>
      <c r="M19" s="322" t="str">
        <f>IF(N18&gt;0,"1","0")</f>
        <v>0</v>
      </c>
      <c r="N19" s="322"/>
      <c r="O19" s="322"/>
      <c r="P19" s="322"/>
      <c r="Q19" s="322" t="str">
        <f>IF(R18&gt;0,"1","0")</f>
        <v>0</v>
      </c>
      <c r="R19" s="322"/>
      <c r="S19" s="322"/>
      <c r="T19" s="322"/>
      <c r="U19" s="322" t="str">
        <f>IF(V18&gt;0,"1","0")</f>
        <v>0</v>
      </c>
      <c r="V19" s="322"/>
      <c r="W19" s="322"/>
      <c r="X19" s="322"/>
      <c r="Y19" s="322" t="str">
        <f>IF(Z18&gt;0,"1","0")</f>
        <v>0</v>
      </c>
      <c r="Z19" s="322"/>
      <c r="AA19" s="322"/>
      <c r="AB19" s="322"/>
      <c r="AC19" s="8">
        <f>I19+M19+Q19+U19+Y19</f>
        <v>0</v>
      </c>
    </row>
    <row r="20" spans="10:28" ht="14.25"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12" ht="31.5" customHeight="1">
      <c r="A21" s="330" t="s">
        <v>207</v>
      </c>
      <c r="B21" s="216"/>
      <c r="C21" s="216"/>
      <c r="D21" s="216"/>
      <c r="E21" s="216"/>
      <c r="F21" s="216"/>
      <c r="G21" s="216"/>
      <c r="H21" s="216"/>
      <c r="I21" s="219"/>
      <c r="L21" s="148"/>
    </row>
    <row r="22" spans="1:9" ht="25.5" customHeight="1">
      <c r="A22" s="75"/>
      <c r="B22" s="331" t="s">
        <v>133</v>
      </c>
      <c r="C22" s="268"/>
      <c r="D22" s="269"/>
      <c r="E22" s="332" t="s">
        <v>134</v>
      </c>
      <c r="F22" s="268"/>
      <c r="G22" s="269"/>
      <c r="H22" s="329" t="s">
        <v>140</v>
      </c>
      <c r="I22" s="219"/>
    </row>
    <row r="23" spans="1:9" ht="22.5">
      <c r="A23" s="76" t="s">
        <v>154</v>
      </c>
      <c r="B23" s="85" t="s">
        <v>124</v>
      </c>
      <c r="C23" s="85" t="s">
        <v>125</v>
      </c>
      <c r="D23" s="86" t="s">
        <v>106</v>
      </c>
      <c r="E23" s="85" t="s">
        <v>124</v>
      </c>
      <c r="F23" s="85" t="s">
        <v>125</v>
      </c>
      <c r="G23" s="87" t="s">
        <v>106</v>
      </c>
      <c r="H23" s="180" t="s">
        <v>124</v>
      </c>
      <c r="I23" s="87" t="s">
        <v>106</v>
      </c>
    </row>
    <row r="24" spans="1:9" ht="24">
      <c r="A24" s="78" t="s">
        <v>74</v>
      </c>
      <c r="B24" s="99">
        <f>J18</f>
        <v>0</v>
      </c>
      <c r="C24" s="99">
        <f>K18</f>
        <v>0</v>
      </c>
      <c r="D24" s="114" t="e">
        <f aca="true" t="shared" si="9" ref="D24:D29">C24/B24*100</f>
        <v>#DIV/0!</v>
      </c>
      <c r="E24" s="138"/>
      <c r="F24" s="139"/>
      <c r="G24" s="114" t="e">
        <f aca="true" t="shared" si="10" ref="G24:G29">F24/E24*100</f>
        <v>#DIV/0!</v>
      </c>
      <c r="H24" s="177" t="e">
        <f aca="true" t="shared" si="11" ref="H24:H29">(B24-E24)/E24*100</f>
        <v>#DIV/0!</v>
      </c>
      <c r="I24" s="125" t="e">
        <f aca="true" t="shared" si="12" ref="I24:I29">D24-G24</f>
        <v>#DIV/0!</v>
      </c>
    </row>
    <row r="25" spans="1:9" ht="22.5">
      <c r="A25" s="77" t="s">
        <v>120</v>
      </c>
      <c r="B25" s="99">
        <f>N18</f>
        <v>0</v>
      </c>
      <c r="C25" s="99">
        <f>O18</f>
        <v>0</v>
      </c>
      <c r="D25" s="114" t="e">
        <f t="shared" si="9"/>
        <v>#DIV/0!</v>
      </c>
      <c r="E25" s="136"/>
      <c r="F25" s="140"/>
      <c r="G25" s="114" t="e">
        <f t="shared" si="10"/>
        <v>#DIV/0!</v>
      </c>
      <c r="H25" s="177" t="e">
        <f t="shared" si="11"/>
        <v>#DIV/0!</v>
      </c>
      <c r="I25" s="125" t="e">
        <f t="shared" si="12"/>
        <v>#DIV/0!</v>
      </c>
    </row>
    <row r="26" spans="1:9" ht="24">
      <c r="A26" s="56" t="s">
        <v>121</v>
      </c>
      <c r="B26" s="99">
        <f>R18</f>
        <v>0</v>
      </c>
      <c r="C26" s="99">
        <f>S18</f>
        <v>0</v>
      </c>
      <c r="D26" s="114" t="e">
        <f t="shared" si="9"/>
        <v>#DIV/0!</v>
      </c>
      <c r="E26" s="138"/>
      <c r="F26" s="139"/>
      <c r="G26" s="114" t="e">
        <f t="shared" si="10"/>
        <v>#DIV/0!</v>
      </c>
      <c r="H26" s="177" t="e">
        <f t="shared" si="11"/>
        <v>#DIV/0!</v>
      </c>
      <c r="I26" s="125" t="e">
        <f t="shared" si="12"/>
        <v>#DIV/0!</v>
      </c>
    </row>
    <row r="27" spans="1:9" ht="14.25">
      <c r="A27" s="38" t="s">
        <v>122</v>
      </c>
      <c r="B27" s="99">
        <f>V18</f>
        <v>0</v>
      </c>
      <c r="C27" s="99">
        <f>W18</f>
        <v>0</v>
      </c>
      <c r="D27" s="114" t="e">
        <f t="shared" si="9"/>
        <v>#DIV/0!</v>
      </c>
      <c r="E27" s="138"/>
      <c r="F27" s="139"/>
      <c r="G27" s="114" t="e">
        <f t="shared" si="10"/>
        <v>#DIV/0!</v>
      </c>
      <c r="H27" s="177" t="e">
        <f t="shared" si="11"/>
        <v>#DIV/0!</v>
      </c>
      <c r="I27" s="125" t="e">
        <f t="shared" si="12"/>
        <v>#DIV/0!</v>
      </c>
    </row>
    <row r="28" spans="1:9" ht="22.5">
      <c r="A28" s="77" t="s">
        <v>123</v>
      </c>
      <c r="B28" s="99">
        <f>Z18</f>
        <v>0</v>
      </c>
      <c r="C28" s="99">
        <f>AA18</f>
        <v>0</v>
      </c>
      <c r="D28" s="114" t="e">
        <f t="shared" si="9"/>
        <v>#DIV/0!</v>
      </c>
      <c r="E28" s="138"/>
      <c r="F28" s="139"/>
      <c r="G28" s="114" t="e">
        <f t="shared" si="10"/>
        <v>#DIV/0!</v>
      </c>
      <c r="H28" s="177" t="e">
        <f t="shared" si="11"/>
        <v>#DIV/0!</v>
      </c>
      <c r="I28" s="125" t="e">
        <f t="shared" si="12"/>
        <v>#DIV/0!</v>
      </c>
    </row>
    <row r="29" spans="1:9" ht="14.25">
      <c r="A29" s="88" t="s">
        <v>25</v>
      </c>
      <c r="B29" s="100">
        <f>SUM(B24:B28)</f>
        <v>0</v>
      </c>
      <c r="C29" s="100">
        <f>SUM(C24:C28)</f>
        <v>0</v>
      </c>
      <c r="D29" s="113" t="e">
        <f t="shared" si="9"/>
        <v>#DIV/0!</v>
      </c>
      <c r="E29" s="137">
        <f>SUM(E24:E28)</f>
        <v>0</v>
      </c>
      <c r="F29" s="137">
        <f>SUM(F24:F28)</f>
        <v>0</v>
      </c>
      <c r="G29" s="113" t="e">
        <f t="shared" si="10"/>
        <v>#DIV/0!</v>
      </c>
      <c r="H29" s="178" t="e">
        <f t="shared" si="11"/>
        <v>#DIV/0!</v>
      </c>
      <c r="I29" s="126" t="e">
        <f t="shared" si="12"/>
        <v>#DIV/0!</v>
      </c>
    </row>
  </sheetData>
  <sheetProtection password="C66D" sheet="1"/>
  <protectedRanges>
    <protectedRange sqref="M17:O17 C17 I17:K17 E24:F28 Q17:S17 U17:W17 A17:B17 Y17:AA17" name="区域1"/>
    <protectedRange sqref="A4:C16" name="区域1_1"/>
    <protectedRange sqref="I4:K16" name="区域1_2"/>
    <protectedRange sqref="M4:O16" name="区域1_3"/>
    <protectedRange sqref="Q4:S16" name="区域1_4"/>
    <protectedRange sqref="U4:W16" name="区域1_5"/>
    <protectedRange sqref="Y4:AA16" name="区域1_6"/>
  </protectedRanges>
  <mergeCells count="18">
    <mergeCell ref="Y19:AB19"/>
    <mergeCell ref="U2:X2"/>
    <mergeCell ref="H22:I22"/>
    <mergeCell ref="A21:I21"/>
    <mergeCell ref="B22:D22"/>
    <mergeCell ref="E22:G22"/>
    <mergeCell ref="Y2:AB2"/>
    <mergeCell ref="D4:D18"/>
    <mergeCell ref="I19:L19"/>
    <mergeCell ref="M19:P19"/>
    <mergeCell ref="Q19:T19"/>
    <mergeCell ref="U19:X19"/>
    <mergeCell ref="A1:X1"/>
    <mergeCell ref="B2:H2"/>
    <mergeCell ref="A2:A3"/>
    <mergeCell ref="I2:L2"/>
    <mergeCell ref="M2:P2"/>
    <mergeCell ref="Q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PageLayoutView="0" workbookViewId="0" topLeftCell="A1">
      <selection activeCell="U24" sqref="U24"/>
    </sheetView>
  </sheetViews>
  <sheetFormatPr defaultColWidth="9.00390625" defaultRowHeight="14.25"/>
  <cols>
    <col min="1" max="1" width="7.50390625" style="0" customWidth="1"/>
    <col min="2" max="3" width="6.25390625" style="0" customWidth="1"/>
    <col min="4" max="4" width="6.75390625" style="0" customWidth="1"/>
    <col min="5" max="5" width="6.25390625" style="0" customWidth="1"/>
    <col min="6" max="7" width="6.875" style="0" customWidth="1"/>
    <col min="8" max="8" width="6.00390625" style="0" bestFit="1" customWidth="1"/>
    <col min="9" max="9" width="6.875" style="0" customWidth="1"/>
    <col min="10" max="10" width="7.625" style="0" customWidth="1"/>
    <col min="11" max="11" width="5.75390625" style="0" customWidth="1"/>
    <col min="12" max="12" width="7.00390625" style="0" customWidth="1"/>
    <col min="13" max="13" width="7.125" style="0" customWidth="1"/>
    <col min="14" max="14" width="7.625" style="0" customWidth="1"/>
    <col min="15" max="15" width="6.00390625" style="0" customWidth="1"/>
    <col min="16" max="16" width="6.875" style="0" customWidth="1"/>
    <col min="17" max="17" width="7.125" style="0" customWidth="1"/>
    <col min="18" max="18" width="7.75390625" style="0" customWidth="1"/>
    <col min="19" max="19" width="6.125" style="0" customWidth="1"/>
    <col min="20" max="20" width="6.75390625" style="0" customWidth="1"/>
    <col min="21" max="21" width="6.875" style="0" customWidth="1"/>
    <col min="22" max="22" width="7.625" style="0" customWidth="1"/>
    <col min="23" max="23" width="6.25390625" style="0" customWidth="1"/>
    <col min="24" max="24" width="6.75390625" style="0" customWidth="1"/>
  </cols>
  <sheetData>
    <row r="1" spans="1:24" ht="24" customHeight="1">
      <c r="A1" s="323" t="s">
        <v>246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</row>
    <row r="2" spans="1:24" ht="14.25" customHeight="1">
      <c r="A2" s="352" t="s">
        <v>86</v>
      </c>
      <c r="B2" s="325" t="s">
        <v>71</v>
      </c>
      <c r="C2" s="326"/>
      <c r="D2" s="326"/>
      <c r="E2" s="326"/>
      <c r="F2" s="350"/>
      <c r="G2" s="350"/>
      <c r="H2" s="350"/>
      <c r="I2" s="325" t="s">
        <v>87</v>
      </c>
      <c r="J2" s="326"/>
      <c r="K2" s="216"/>
      <c r="L2" s="217"/>
      <c r="M2" s="325" t="s">
        <v>88</v>
      </c>
      <c r="N2" s="326"/>
      <c r="O2" s="216"/>
      <c r="P2" s="217"/>
      <c r="Q2" s="325" t="s">
        <v>89</v>
      </c>
      <c r="R2" s="326"/>
      <c r="S2" s="216"/>
      <c r="T2" s="217"/>
      <c r="U2" s="325" t="s">
        <v>79</v>
      </c>
      <c r="V2" s="326"/>
      <c r="W2" s="216"/>
      <c r="X2" s="217"/>
    </row>
    <row r="3" spans="1:24" ht="27.75" customHeight="1">
      <c r="A3" s="352"/>
      <c r="B3" s="51" t="s">
        <v>15</v>
      </c>
      <c r="C3" s="52" t="s">
        <v>56</v>
      </c>
      <c r="D3" s="52" t="s">
        <v>206</v>
      </c>
      <c r="E3" s="52" t="s">
        <v>152</v>
      </c>
      <c r="F3" s="34" t="s">
        <v>68</v>
      </c>
      <c r="G3" s="34" t="s">
        <v>24</v>
      </c>
      <c r="H3" s="67" t="s">
        <v>22</v>
      </c>
      <c r="I3" s="49" t="s">
        <v>152</v>
      </c>
      <c r="J3" s="34" t="s">
        <v>68</v>
      </c>
      <c r="K3" s="49" t="s">
        <v>24</v>
      </c>
      <c r="L3" s="50" t="s">
        <v>80</v>
      </c>
      <c r="M3" s="49" t="s">
        <v>152</v>
      </c>
      <c r="N3" s="34" t="s">
        <v>68</v>
      </c>
      <c r="O3" s="49" t="s">
        <v>24</v>
      </c>
      <c r="P3" s="49" t="s">
        <v>80</v>
      </c>
      <c r="Q3" s="49" t="s">
        <v>152</v>
      </c>
      <c r="R3" s="34" t="s">
        <v>68</v>
      </c>
      <c r="S3" s="49" t="s">
        <v>24</v>
      </c>
      <c r="T3" s="49" t="s">
        <v>80</v>
      </c>
      <c r="U3" s="49" t="s">
        <v>152</v>
      </c>
      <c r="V3" s="34" t="s">
        <v>68</v>
      </c>
      <c r="W3" s="49" t="s">
        <v>24</v>
      </c>
      <c r="X3" s="49" t="s">
        <v>80</v>
      </c>
    </row>
    <row r="4" spans="1:24" ht="14.25">
      <c r="A4" s="129"/>
      <c r="B4" s="143"/>
      <c r="C4" s="143"/>
      <c r="D4" s="347"/>
      <c r="E4" s="149">
        <f aca="true" t="shared" si="0" ref="E4:E17">SUM(I4,M4,Q4,U4)</f>
        <v>0</v>
      </c>
      <c r="F4" s="149">
        <f aca="true" t="shared" si="1" ref="F4:F17">SUM(J4,N4,R4,V4)</f>
        <v>0</v>
      </c>
      <c r="G4" s="149">
        <f aca="true" t="shared" si="2" ref="G4:G17">SUM(K4,O4,S4,W4)</f>
        <v>0</v>
      </c>
      <c r="H4" s="150" t="e">
        <f aca="true" t="shared" si="3" ref="H4:H18">G4/F4*100</f>
        <v>#DIV/0!</v>
      </c>
      <c r="I4" s="143"/>
      <c r="J4" s="143"/>
      <c r="K4" s="143"/>
      <c r="L4" s="151" t="e">
        <f aca="true" t="shared" si="4" ref="L4:L18">K4/J4*100</f>
        <v>#DIV/0!</v>
      </c>
      <c r="M4" s="143"/>
      <c r="N4" s="143"/>
      <c r="O4" s="143"/>
      <c r="P4" s="151" t="e">
        <f aca="true" t="shared" si="5" ref="P4:P18">O4/N4*100</f>
        <v>#DIV/0!</v>
      </c>
      <c r="Q4" s="143"/>
      <c r="R4" s="143"/>
      <c r="S4" s="143"/>
      <c r="T4" s="151" t="e">
        <f aca="true" t="shared" si="6" ref="T4:T18">S4/R4*100</f>
        <v>#DIV/0!</v>
      </c>
      <c r="U4" s="143"/>
      <c r="V4" s="143"/>
      <c r="W4" s="143"/>
      <c r="X4" s="151" t="e">
        <f aca="true" t="shared" si="7" ref="X4:X18">W4/V4*100</f>
        <v>#DIV/0!</v>
      </c>
    </row>
    <row r="5" spans="1:24" ht="14.25">
      <c r="A5" s="129"/>
      <c r="B5" s="143"/>
      <c r="C5" s="143"/>
      <c r="D5" s="348"/>
      <c r="E5" s="149">
        <f t="shared" si="0"/>
        <v>0</v>
      </c>
      <c r="F5" s="149">
        <f t="shared" si="1"/>
        <v>0</v>
      </c>
      <c r="G5" s="149">
        <f t="shared" si="2"/>
        <v>0</v>
      </c>
      <c r="H5" s="150" t="e">
        <f t="shared" si="3"/>
        <v>#DIV/0!</v>
      </c>
      <c r="I5" s="143"/>
      <c r="J5" s="143"/>
      <c r="K5" s="143"/>
      <c r="L5" s="151" t="e">
        <f t="shared" si="4"/>
        <v>#DIV/0!</v>
      </c>
      <c r="M5" s="143"/>
      <c r="N5" s="143"/>
      <c r="O5" s="143"/>
      <c r="P5" s="151" t="e">
        <f t="shared" si="5"/>
        <v>#DIV/0!</v>
      </c>
      <c r="Q5" s="143"/>
      <c r="R5" s="143"/>
      <c r="S5" s="143"/>
      <c r="T5" s="151" t="e">
        <f t="shared" si="6"/>
        <v>#DIV/0!</v>
      </c>
      <c r="U5" s="143"/>
      <c r="V5" s="143"/>
      <c r="W5" s="143"/>
      <c r="X5" s="151" t="e">
        <f t="shared" si="7"/>
        <v>#DIV/0!</v>
      </c>
    </row>
    <row r="6" spans="1:24" ht="14.25">
      <c r="A6" s="129"/>
      <c r="B6" s="143"/>
      <c r="C6" s="143"/>
      <c r="D6" s="348"/>
      <c r="E6" s="149">
        <f t="shared" si="0"/>
        <v>0</v>
      </c>
      <c r="F6" s="149">
        <f t="shared" si="1"/>
        <v>0</v>
      </c>
      <c r="G6" s="149">
        <f t="shared" si="2"/>
        <v>0</v>
      </c>
      <c r="H6" s="150" t="e">
        <f t="shared" si="3"/>
        <v>#DIV/0!</v>
      </c>
      <c r="I6" s="143"/>
      <c r="J6" s="143"/>
      <c r="K6" s="143"/>
      <c r="L6" s="151" t="e">
        <f t="shared" si="4"/>
        <v>#DIV/0!</v>
      </c>
      <c r="M6" s="143"/>
      <c r="N6" s="143"/>
      <c r="O6" s="143"/>
      <c r="P6" s="151" t="e">
        <f t="shared" si="5"/>
        <v>#DIV/0!</v>
      </c>
      <c r="Q6" s="143"/>
      <c r="R6" s="143"/>
      <c r="S6" s="143"/>
      <c r="T6" s="151" t="e">
        <f t="shared" si="6"/>
        <v>#DIV/0!</v>
      </c>
      <c r="U6" s="143"/>
      <c r="V6" s="143"/>
      <c r="W6" s="143"/>
      <c r="X6" s="151" t="e">
        <f t="shared" si="7"/>
        <v>#DIV/0!</v>
      </c>
    </row>
    <row r="7" spans="1:24" ht="14.25">
      <c r="A7" s="129"/>
      <c r="B7" s="143"/>
      <c r="C7" s="143"/>
      <c r="D7" s="348"/>
      <c r="E7" s="149">
        <f t="shared" si="0"/>
        <v>0</v>
      </c>
      <c r="F7" s="149">
        <f t="shared" si="1"/>
        <v>0</v>
      </c>
      <c r="G7" s="149">
        <f t="shared" si="2"/>
        <v>0</v>
      </c>
      <c r="H7" s="150" t="e">
        <f t="shared" si="3"/>
        <v>#DIV/0!</v>
      </c>
      <c r="I7" s="143"/>
      <c r="J7" s="143"/>
      <c r="K7" s="143"/>
      <c r="L7" s="151" t="e">
        <f t="shared" si="4"/>
        <v>#DIV/0!</v>
      </c>
      <c r="M7" s="143"/>
      <c r="N7" s="143"/>
      <c r="O7" s="143"/>
      <c r="P7" s="151" t="e">
        <f t="shared" si="5"/>
        <v>#DIV/0!</v>
      </c>
      <c r="Q7" s="143"/>
      <c r="R7" s="143"/>
      <c r="S7" s="143"/>
      <c r="T7" s="151" t="e">
        <f t="shared" si="6"/>
        <v>#DIV/0!</v>
      </c>
      <c r="U7" s="143"/>
      <c r="V7" s="143"/>
      <c r="W7" s="143"/>
      <c r="X7" s="151" t="e">
        <f t="shared" si="7"/>
        <v>#DIV/0!</v>
      </c>
    </row>
    <row r="8" spans="1:24" ht="14.25">
      <c r="A8" s="129"/>
      <c r="B8" s="143"/>
      <c r="C8" s="143"/>
      <c r="D8" s="348"/>
      <c r="E8" s="149">
        <f t="shared" si="0"/>
        <v>0</v>
      </c>
      <c r="F8" s="149">
        <f t="shared" si="1"/>
        <v>0</v>
      </c>
      <c r="G8" s="149">
        <f t="shared" si="2"/>
        <v>0</v>
      </c>
      <c r="H8" s="150" t="e">
        <f t="shared" si="3"/>
        <v>#DIV/0!</v>
      </c>
      <c r="I8" s="143"/>
      <c r="J8" s="143"/>
      <c r="K8" s="143"/>
      <c r="L8" s="151" t="e">
        <f t="shared" si="4"/>
        <v>#DIV/0!</v>
      </c>
      <c r="M8" s="143"/>
      <c r="N8" s="143"/>
      <c r="O8" s="143"/>
      <c r="P8" s="151" t="e">
        <f t="shared" si="5"/>
        <v>#DIV/0!</v>
      </c>
      <c r="Q8" s="143"/>
      <c r="R8" s="143"/>
      <c r="S8" s="143"/>
      <c r="T8" s="151" t="e">
        <f t="shared" si="6"/>
        <v>#DIV/0!</v>
      </c>
      <c r="U8" s="143"/>
      <c r="V8" s="143"/>
      <c r="W8" s="143"/>
      <c r="X8" s="151" t="e">
        <f t="shared" si="7"/>
        <v>#DIV/0!</v>
      </c>
    </row>
    <row r="9" spans="1:24" ht="14.25">
      <c r="A9" s="129"/>
      <c r="B9" s="143"/>
      <c r="C9" s="143"/>
      <c r="D9" s="348"/>
      <c r="E9" s="149">
        <f t="shared" si="0"/>
        <v>0</v>
      </c>
      <c r="F9" s="149">
        <f t="shared" si="1"/>
        <v>0</v>
      </c>
      <c r="G9" s="149">
        <f t="shared" si="2"/>
        <v>0</v>
      </c>
      <c r="H9" s="150" t="e">
        <f t="shared" si="3"/>
        <v>#DIV/0!</v>
      </c>
      <c r="I9" s="143"/>
      <c r="J9" s="143"/>
      <c r="K9" s="143"/>
      <c r="L9" s="151" t="e">
        <f t="shared" si="4"/>
        <v>#DIV/0!</v>
      </c>
      <c r="M9" s="143"/>
      <c r="N9" s="143"/>
      <c r="O9" s="143"/>
      <c r="P9" s="151" t="e">
        <f t="shared" si="5"/>
        <v>#DIV/0!</v>
      </c>
      <c r="Q9" s="143"/>
      <c r="R9" s="143"/>
      <c r="S9" s="143"/>
      <c r="T9" s="151" t="e">
        <f t="shared" si="6"/>
        <v>#DIV/0!</v>
      </c>
      <c r="U9" s="143"/>
      <c r="V9" s="143"/>
      <c r="W9" s="143"/>
      <c r="X9" s="151" t="e">
        <f t="shared" si="7"/>
        <v>#DIV/0!</v>
      </c>
    </row>
    <row r="10" spans="1:24" ht="14.25">
      <c r="A10" s="129"/>
      <c r="B10" s="143"/>
      <c r="C10" s="143"/>
      <c r="D10" s="348"/>
      <c r="E10" s="149">
        <f t="shared" si="0"/>
        <v>0</v>
      </c>
      <c r="F10" s="149">
        <f t="shared" si="1"/>
        <v>0</v>
      </c>
      <c r="G10" s="149">
        <f t="shared" si="2"/>
        <v>0</v>
      </c>
      <c r="H10" s="150" t="e">
        <f t="shared" si="3"/>
        <v>#DIV/0!</v>
      </c>
      <c r="I10" s="143"/>
      <c r="J10" s="143"/>
      <c r="K10" s="143"/>
      <c r="L10" s="151" t="e">
        <f t="shared" si="4"/>
        <v>#DIV/0!</v>
      </c>
      <c r="M10" s="143"/>
      <c r="N10" s="143"/>
      <c r="O10" s="143"/>
      <c r="P10" s="151" t="e">
        <f t="shared" si="5"/>
        <v>#DIV/0!</v>
      </c>
      <c r="Q10" s="143"/>
      <c r="R10" s="143"/>
      <c r="S10" s="143"/>
      <c r="T10" s="151" t="e">
        <f t="shared" si="6"/>
        <v>#DIV/0!</v>
      </c>
      <c r="U10" s="143"/>
      <c r="V10" s="143"/>
      <c r="W10" s="143"/>
      <c r="X10" s="151" t="e">
        <f t="shared" si="7"/>
        <v>#DIV/0!</v>
      </c>
    </row>
    <row r="11" spans="1:24" ht="14.25">
      <c r="A11" s="129"/>
      <c r="B11" s="143"/>
      <c r="C11" s="143"/>
      <c r="D11" s="348"/>
      <c r="E11" s="149">
        <f t="shared" si="0"/>
        <v>0</v>
      </c>
      <c r="F11" s="149">
        <f t="shared" si="1"/>
        <v>0</v>
      </c>
      <c r="G11" s="149">
        <f t="shared" si="2"/>
        <v>0</v>
      </c>
      <c r="H11" s="150" t="e">
        <f t="shared" si="3"/>
        <v>#DIV/0!</v>
      </c>
      <c r="I11" s="143"/>
      <c r="J11" s="143"/>
      <c r="K11" s="143"/>
      <c r="L11" s="151" t="e">
        <f t="shared" si="4"/>
        <v>#DIV/0!</v>
      </c>
      <c r="M11" s="143"/>
      <c r="N11" s="143"/>
      <c r="O11" s="143"/>
      <c r="P11" s="151" t="e">
        <f t="shared" si="5"/>
        <v>#DIV/0!</v>
      </c>
      <c r="Q11" s="143"/>
      <c r="R11" s="143"/>
      <c r="S11" s="143"/>
      <c r="T11" s="151" t="e">
        <f t="shared" si="6"/>
        <v>#DIV/0!</v>
      </c>
      <c r="U11" s="143"/>
      <c r="V11" s="143"/>
      <c r="W11" s="143"/>
      <c r="X11" s="151" t="e">
        <f t="shared" si="7"/>
        <v>#DIV/0!</v>
      </c>
    </row>
    <row r="12" spans="1:24" ht="14.25">
      <c r="A12" s="129"/>
      <c r="B12" s="143"/>
      <c r="C12" s="143"/>
      <c r="D12" s="348"/>
      <c r="E12" s="149">
        <f t="shared" si="0"/>
        <v>0</v>
      </c>
      <c r="F12" s="149">
        <f t="shared" si="1"/>
        <v>0</v>
      </c>
      <c r="G12" s="149">
        <f t="shared" si="2"/>
        <v>0</v>
      </c>
      <c r="H12" s="150" t="e">
        <f t="shared" si="3"/>
        <v>#DIV/0!</v>
      </c>
      <c r="I12" s="143"/>
      <c r="J12" s="143"/>
      <c r="K12" s="143"/>
      <c r="L12" s="151" t="e">
        <f t="shared" si="4"/>
        <v>#DIV/0!</v>
      </c>
      <c r="M12" s="143"/>
      <c r="N12" s="143"/>
      <c r="O12" s="143"/>
      <c r="P12" s="151" t="e">
        <f t="shared" si="5"/>
        <v>#DIV/0!</v>
      </c>
      <c r="Q12" s="143"/>
      <c r="R12" s="143"/>
      <c r="S12" s="143"/>
      <c r="T12" s="151" t="e">
        <f t="shared" si="6"/>
        <v>#DIV/0!</v>
      </c>
      <c r="U12" s="143"/>
      <c r="V12" s="143"/>
      <c r="W12" s="143"/>
      <c r="X12" s="151" t="e">
        <f t="shared" si="7"/>
        <v>#DIV/0!</v>
      </c>
    </row>
    <row r="13" spans="1:24" ht="14.25">
      <c r="A13" s="129"/>
      <c r="B13" s="143"/>
      <c r="C13" s="143"/>
      <c r="D13" s="348"/>
      <c r="E13" s="149">
        <f t="shared" si="0"/>
        <v>0</v>
      </c>
      <c r="F13" s="149">
        <f t="shared" si="1"/>
        <v>0</v>
      </c>
      <c r="G13" s="149">
        <f t="shared" si="2"/>
        <v>0</v>
      </c>
      <c r="H13" s="150" t="e">
        <f t="shared" si="3"/>
        <v>#DIV/0!</v>
      </c>
      <c r="I13" s="143"/>
      <c r="J13" s="143"/>
      <c r="K13" s="143"/>
      <c r="L13" s="151" t="e">
        <f t="shared" si="4"/>
        <v>#DIV/0!</v>
      </c>
      <c r="M13" s="143"/>
      <c r="N13" s="143"/>
      <c r="O13" s="143"/>
      <c r="P13" s="151" t="e">
        <f t="shared" si="5"/>
        <v>#DIV/0!</v>
      </c>
      <c r="Q13" s="143"/>
      <c r="R13" s="143"/>
      <c r="S13" s="143"/>
      <c r="T13" s="151" t="e">
        <f t="shared" si="6"/>
        <v>#DIV/0!</v>
      </c>
      <c r="U13" s="143"/>
      <c r="V13" s="143"/>
      <c r="W13" s="143"/>
      <c r="X13" s="151" t="e">
        <f t="shared" si="7"/>
        <v>#DIV/0!</v>
      </c>
    </row>
    <row r="14" spans="1:24" ht="14.25">
      <c r="A14" s="129"/>
      <c r="B14" s="143"/>
      <c r="C14" s="143"/>
      <c r="D14" s="348"/>
      <c r="E14" s="149">
        <f t="shared" si="0"/>
        <v>0</v>
      </c>
      <c r="F14" s="149">
        <f t="shared" si="1"/>
        <v>0</v>
      </c>
      <c r="G14" s="149">
        <f t="shared" si="2"/>
        <v>0</v>
      </c>
      <c r="H14" s="150" t="e">
        <f t="shared" si="3"/>
        <v>#DIV/0!</v>
      </c>
      <c r="I14" s="143"/>
      <c r="J14" s="143"/>
      <c r="K14" s="143"/>
      <c r="L14" s="151" t="e">
        <f t="shared" si="4"/>
        <v>#DIV/0!</v>
      </c>
      <c r="M14" s="143"/>
      <c r="N14" s="143"/>
      <c r="O14" s="143"/>
      <c r="P14" s="151" t="e">
        <f t="shared" si="5"/>
        <v>#DIV/0!</v>
      </c>
      <c r="Q14" s="143"/>
      <c r="R14" s="143"/>
      <c r="S14" s="143"/>
      <c r="T14" s="151" t="e">
        <f t="shared" si="6"/>
        <v>#DIV/0!</v>
      </c>
      <c r="U14" s="143"/>
      <c r="V14" s="143"/>
      <c r="W14" s="143"/>
      <c r="X14" s="151" t="e">
        <f t="shared" si="7"/>
        <v>#DIV/0!</v>
      </c>
    </row>
    <row r="15" spans="1:24" ht="14.25">
      <c r="A15" s="129"/>
      <c r="B15" s="143"/>
      <c r="C15" s="143"/>
      <c r="D15" s="348"/>
      <c r="E15" s="149">
        <f t="shared" si="0"/>
        <v>0</v>
      </c>
      <c r="F15" s="149">
        <f t="shared" si="1"/>
        <v>0</v>
      </c>
      <c r="G15" s="149">
        <f t="shared" si="2"/>
        <v>0</v>
      </c>
      <c r="H15" s="150" t="e">
        <f t="shared" si="3"/>
        <v>#DIV/0!</v>
      </c>
      <c r="I15" s="143"/>
      <c r="J15" s="143"/>
      <c r="K15" s="143"/>
      <c r="L15" s="151" t="e">
        <f t="shared" si="4"/>
        <v>#DIV/0!</v>
      </c>
      <c r="M15" s="143"/>
      <c r="N15" s="143"/>
      <c r="O15" s="143"/>
      <c r="P15" s="151" t="e">
        <f t="shared" si="5"/>
        <v>#DIV/0!</v>
      </c>
      <c r="Q15" s="143"/>
      <c r="R15" s="143"/>
      <c r="S15" s="143"/>
      <c r="T15" s="151" t="e">
        <f t="shared" si="6"/>
        <v>#DIV/0!</v>
      </c>
      <c r="U15" s="143"/>
      <c r="V15" s="143"/>
      <c r="W15" s="143"/>
      <c r="X15" s="151" t="e">
        <f t="shared" si="7"/>
        <v>#DIV/0!</v>
      </c>
    </row>
    <row r="16" spans="1:24" ht="14.25">
      <c r="A16" s="129"/>
      <c r="B16" s="143"/>
      <c r="C16" s="143"/>
      <c r="D16" s="348"/>
      <c r="E16" s="149">
        <f t="shared" si="0"/>
        <v>0</v>
      </c>
      <c r="F16" s="149">
        <f t="shared" si="1"/>
        <v>0</v>
      </c>
      <c r="G16" s="149">
        <f t="shared" si="2"/>
        <v>0</v>
      </c>
      <c r="H16" s="150" t="e">
        <f t="shared" si="3"/>
        <v>#DIV/0!</v>
      </c>
      <c r="I16" s="143"/>
      <c r="J16" s="143"/>
      <c r="K16" s="143"/>
      <c r="L16" s="151" t="e">
        <f t="shared" si="4"/>
        <v>#DIV/0!</v>
      </c>
      <c r="M16" s="143"/>
      <c r="N16" s="143"/>
      <c r="O16" s="143"/>
      <c r="P16" s="151" t="e">
        <f t="shared" si="5"/>
        <v>#DIV/0!</v>
      </c>
      <c r="Q16" s="143"/>
      <c r="R16" s="143"/>
      <c r="S16" s="143"/>
      <c r="T16" s="151" t="e">
        <f t="shared" si="6"/>
        <v>#DIV/0!</v>
      </c>
      <c r="U16" s="143"/>
      <c r="V16" s="143"/>
      <c r="W16" s="143"/>
      <c r="X16" s="151" t="e">
        <f t="shared" si="7"/>
        <v>#DIV/0!</v>
      </c>
    </row>
    <row r="17" spans="1:24" ht="14.25">
      <c r="A17" s="141"/>
      <c r="B17" s="143"/>
      <c r="C17" s="143"/>
      <c r="D17" s="348"/>
      <c r="E17" s="149">
        <f t="shared" si="0"/>
        <v>0</v>
      </c>
      <c r="F17" s="149">
        <f t="shared" si="1"/>
        <v>0</v>
      </c>
      <c r="G17" s="149">
        <f t="shared" si="2"/>
        <v>0</v>
      </c>
      <c r="H17" s="150" t="e">
        <f t="shared" si="3"/>
        <v>#DIV/0!</v>
      </c>
      <c r="I17" s="143"/>
      <c r="J17" s="143"/>
      <c r="K17" s="143"/>
      <c r="L17" s="151" t="e">
        <f t="shared" si="4"/>
        <v>#DIV/0!</v>
      </c>
      <c r="M17" s="143"/>
      <c r="N17" s="143"/>
      <c r="O17" s="143"/>
      <c r="P17" s="151" t="e">
        <f t="shared" si="5"/>
        <v>#DIV/0!</v>
      </c>
      <c r="Q17" s="143"/>
      <c r="R17" s="143"/>
      <c r="S17" s="143"/>
      <c r="T17" s="151" t="e">
        <f t="shared" si="6"/>
        <v>#DIV/0!</v>
      </c>
      <c r="U17" s="143"/>
      <c r="V17" s="143"/>
      <c r="W17" s="143"/>
      <c r="X17" s="151" t="e">
        <f t="shared" si="7"/>
        <v>#DIV/0!</v>
      </c>
    </row>
    <row r="18" spans="1:24" ht="14.25">
      <c r="A18" s="88" t="s">
        <v>138</v>
      </c>
      <c r="B18" s="152">
        <f>SUM(B4:B17)</f>
        <v>0</v>
      </c>
      <c r="C18" s="152">
        <f>SUM(C4:C17)</f>
        <v>0</v>
      </c>
      <c r="D18" s="349"/>
      <c r="E18" s="152">
        <f>SUM(E4:E17)</f>
        <v>0</v>
      </c>
      <c r="F18" s="152">
        <f>SUM(F4:F17)</f>
        <v>0</v>
      </c>
      <c r="G18" s="152">
        <f>SUM(G4:G17)</f>
        <v>0</v>
      </c>
      <c r="H18" s="153" t="e">
        <f t="shared" si="3"/>
        <v>#DIV/0!</v>
      </c>
      <c r="I18" s="152">
        <f>SUM(I4:I17)</f>
        <v>0</v>
      </c>
      <c r="J18" s="152">
        <f>SUM(J4:J17)</f>
        <v>0</v>
      </c>
      <c r="K18" s="152">
        <f>SUM(K4:K17)</f>
        <v>0</v>
      </c>
      <c r="L18" s="101" t="e">
        <f t="shared" si="4"/>
        <v>#DIV/0!</v>
      </c>
      <c r="M18" s="152">
        <f>SUM(M4:M17)</f>
        <v>0</v>
      </c>
      <c r="N18" s="152">
        <f>SUM(N4:N17)</f>
        <v>0</v>
      </c>
      <c r="O18" s="152">
        <f>SUM(O4:O17)</f>
        <v>0</v>
      </c>
      <c r="P18" s="101" t="e">
        <f t="shared" si="5"/>
        <v>#DIV/0!</v>
      </c>
      <c r="Q18" s="152">
        <f>SUM(Q4:Q17)</f>
        <v>0</v>
      </c>
      <c r="R18" s="152">
        <f>SUM(R4:R17)</f>
        <v>0</v>
      </c>
      <c r="S18" s="152">
        <f>SUM(S4:S17)</f>
        <v>0</v>
      </c>
      <c r="T18" s="101" t="e">
        <f t="shared" si="6"/>
        <v>#DIV/0!</v>
      </c>
      <c r="U18" s="152">
        <f>SUM(U4:U17)</f>
        <v>0</v>
      </c>
      <c r="V18" s="152">
        <f>SUM(V4:V17)</f>
        <v>0</v>
      </c>
      <c r="W18" s="152">
        <f>SUM(W4:W17)</f>
        <v>0</v>
      </c>
      <c r="X18" s="101" t="e">
        <f t="shared" si="7"/>
        <v>#DIV/0!</v>
      </c>
    </row>
    <row r="19" spans="4:25" ht="14.25">
      <c r="D19" s="192">
        <f>D4</f>
        <v>0</v>
      </c>
      <c r="J19" t="str">
        <f>IF(J18&gt;0,"1","0")</f>
        <v>0</v>
      </c>
      <c r="N19" t="str">
        <f>IF(N18&gt;0,"1","0")</f>
        <v>0</v>
      </c>
      <c r="R19" t="str">
        <f>IF(R18&gt;0,"1","0")</f>
        <v>0</v>
      </c>
      <c r="V19" t="str">
        <f>IF(V18&gt;0,"1","0")</f>
        <v>0</v>
      </c>
      <c r="Y19">
        <f>V19+R19+N19+J19</f>
        <v>0</v>
      </c>
    </row>
    <row r="20" spans="9:24" ht="14.25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12" ht="18.75">
      <c r="A21" s="342" t="s">
        <v>175</v>
      </c>
      <c r="B21" s="343"/>
      <c r="C21" s="343"/>
      <c r="D21" s="343"/>
      <c r="E21" s="343"/>
      <c r="F21" s="343"/>
      <c r="G21" s="343"/>
      <c r="H21" s="343"/>
      <c r="I21" s="343"/>
      <c r="J21" s="218"/>
      <c r="K21" s="218"/>
      <c r="L21" s="219"/>
    </row>
    <row r="22" spans="1:12" ht="14.25">
      <c r="A22" s="83"/>
      <c r="B22" s="344" t="s">
        <v>133</v>
      </c>
      <c r="C22" s="218"/>
      <c r="D22" s="219"/>
      <c r="E22" s="345" t="s">
        <v>134</v>
      </c>
      <c r="F22" s="218"/>
      <c r="G22" s="219"/>
      <c r="H22" s="345" t="s">
        <v>140</v>
      </c>
      <c r="I22" s="218"/>
      <c r="J22" s="218"/>
      <c r="K22" s="218"/>
      <c r="L22" s="219"/>
    </row>
    <row r="23" spans="1:12" ht="22.5">
      <c r="A23" s="84" t="s">
        <v>155</v>
      </c>
      <c r="B23" s="85" t="s">
        <v>68</v>
      </c>
      <c r="C23" s="85" t="s">
        <v>125</v>
      </c>
      <c r="D23" s="86" t="s">
        <v>106</v>
      </c>
      <c r="E23" s="85" t="s">
        <v>68</v>
      </c>
      <c r="F23" s="85" t="s">
        <v>125</v>
      </c>
      <c r="G23" s="87" t="s">
        <v>106</v>
      </c>
      <c r="H23" s="346" t="s">
        <v>124</v>
      </c>
      <c r="I23" s="346"/>
      <c r="J23" s="346" t="s">
        <v>106</v>
      </c>
      <c r="K23" s="346"/>
      <c r="L23" s="346"/>
    </row>
    <row r="24" spans="1:12" ht="24">
      <c r="A24" s="78" t="s">
        <v>126</v>
      </c>
      <c r="B24" s="154">
        <f>J18</f>
        <v>0</v>
      </c>
      <c r="C24" s="154">
        <f>K18</f>
        <v>0</v>
      </c>
      <c r="D24" s="155" t="e">
        <f>C24/B24*100</f>
        <v>#DIV/0!</v>
      </c>
      <c r="E24" s="156"/>
      <c r="F24" s="156"/>
      <c r="G24" s="150" t="e">
        <f>F24/E24*100</f>
        <v>#DIV/0!</v>
      </c>
      <c r="H24" s="335" t="e">
        <f>(B24-E24)/E24*100</f>
        <v>#DIV/0!</v>
      </c>
      <c r="I24" s="335"/>
      <c r="J24" s="240" t="e">
        <f>D24-G24</f>
        <v>#DIV/0!</v>
      </c>
      <c r="K24" s="336"/>
      <c r="L24" s="337"/>
    </row>
    <row r="25" spans="1:12" ht="22.5">
      <c r="A25" s="77" t="s">
        <v>127</v>
      </c>
      <c r="B25" s="154">
        <f>N18</f>
        <v>0</v>
      </c>
      <c r="C25" s="154">
        <f>O18</f>
        <v>0</v>
      </c>
      <c r="D25" s="155" t="e">
        <f>C25/B25*100</f>
        <v>#DIV/0!</v>
      </c>
      <c r="E25" s="156"/>
      <c r="F25" s="156"/>
      <c r="G25" s="150" t="e">
        <f>F25/E25*100</f>
        <v>#DIV/0!</v>
      </c>
      <c r="H25" s="335" t="e">
        <f>(B25-E25)/E25*100</f>
        <v>#DIV/0!</v>
      </c>
      <c r="I25" s="335"/>
      <c r="J25" s="240" t="e">
        <f>D25-G25</f>
        <v>#DIV/0!</v>
      </c>
      <c r="K25" s="336"/>
      <c r="L25" s="337"/>
    </row>
    <row r="26" spans="1:12" ht="17.25" customHeight="1">
      <c r="A26" s="56" t="s">
        <v>21</v>
      </c>
      <c r="B26" s="154">
        <f>R18</f>
        <v>0</v>
      </c>
      <c r="C26" s="154">
        <f>S18</f>
        <v>0</v>
      </c>
      <c r="D26" s="155" t="e">
        <f>C26/B26*100</f>
        <v>#DIV/0!</v>
      </c>
      <c r="E26" s="156"/>
      <c r="F26" s="156"/>
      <c r="G26" s="150" t="e">
        <f>F26/E26*100</f>
        <v>#DIV/0!</v>
      </c>
      <c r="H26" s="335" t="e">
        <f>(B26-E26)/E26*100</f>
        <v>#DIV/0!</v>
      </c>
      <c r="I26" s="335"/>
      <c r="J26" s="240" t="e">
        <f>D26-G26</f>
        <v>#DIV/0!</v>
      </c>
      <c r="K26" s="336"/>
      <c r="L26" s="337"/>
    </row>
    <row r="27" spans="1:12" ht="14.25">
      <c r="A27" s="56" t="s">
        <v>128</v>
      </c>
      <c r="B27" s="154">
        <f>V18</f>
        <v>0</v>
      </c>
      <c r="C27" s="154">
        <f>W18</f>
        <v>0</v>
      </c>
      <c r="D27" s="155" t="e">
        <f>C27/B27*100</f>
        <v>#DIV/0!</v>
      </c>
      <c r="E27" s="156"/>
      <c r="F27" s="156"/>
      <c r="G27" s="150" t="e">
        <f>F27/E27*100</f>
        <v>#DIV/0!</v>
      </c>
      <c r="H27" s="335" t="e">
        <f>(B27-E27)/E27*100</f>
        <v>#DIV/0!</v>
      </c>
      <c r="I27" s="335"/>
      <c r="J27" s="240" t="e">
        <f>D27-G27</f>
        <v>#DIV/0!</v>
      </c>
      <c r="K27" s="336"/>
      <c r="L27" s="337"/>
    </row>
    <row r="28" spans="1:12" ht="14.25">
      <c r="A28" s="90" t="s">
        <v>138</v>
      </c>
      <c r="B28" s="157">
        <f>SUM(B24:B27)</f>
        <v>0</v>
      </c>
      <c r="C28" s="157">
        <f>SUM(C24:C27)</f>
        <v>0</v>
      </c>
      <c r="D28" s="158" t="e">
        <f>C28/B28*100</f>
        <v>#DIV/0!</v>
      </c>
      <c r="E28" s="157">
        <f>SUM(E24:E27)</f>
        <v>0</v>
      </c>
      <c r="F28" s="157">
        <f>SUM(F24:F27)</f>
        <v>0</v>
      </c>
      <c r="G28" s="153" t="e">
        <f>F28/E28*100</f>
        <v>#DIV/0!</v>
      </c>
      <c r="H28" s="338" t="e">
        <f>(B28-E28)/E28*100</f>
        <v>#DIV/0!</v>
      </c>
      <c r="I28" s="338"/>
      <c r="J28" s="339" t="e">
        <f>D28-G28</f>
        <v>#DIV/0!</v>
      </c>
      <c r="K28" s="340"/>
      <c r="L28" s="341"/>
    </row>
  </sheetData>
  <sheetProtection password="C66D" sheet="1"/>
  <protectedRanges>
    <protectedRange sqref="D4" name="区域1"/>
  </protectedRanges>
  <mergeCells count="24">
    <mergeCell ref="D4:D18"/>
    <mergeCell ref="B2:H2"/>
    <mergeCell ref="A1:X1"/>
    <mergeCell ref="A2:A3"/>
    <mergeCell ref="I2:L2"/>
    <mergeCell ref="M2:P2"/>
    <mergeCell ref="Q2:T2"/>
    <mergeCell ref="U2:X2"/>
    <mergeCell ref="A21:L21"/>
    <mergeCell ref="J26:L26"/>
    <mergeCell ref="B22:D22"/>
    <mergeCell ref="E22:G22"/>
    <mergeCell ref="H22:L22"/>
    <mergeCell ref="H25:I25"/>
    <mergeCell ref="J25:L25"/>
    <mergeCell ref="H26:I26"/>
    <mergeCell ref="H23:I23"/>
    <mergeCell ref="J23:L23"/>
    <mergeCell ref="H24:I24"/>
    <mergeCell ref="J24:L24"/>
    <mergeCell ref="H28:I28"/>
    <mergeCell ref="J28:L28"/>
    <mergeCell ref="H27:I27"/>
    <mergeCell ref="J27:L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匿名用户</cp:lastModifiedBy>
  <cp:lastPrinted>2013-10-22T03:49:03Z</cp:lastPrinted>
  <dcterms:created xsi:type="dcterms:W3CDTF">2009-10-20T01:35:28Z</dcterms:created>
  <dcterms:modified xsi:type="dcterms:W3CDTF">2013-11-05T03:00:59Z</dcterms:modified>
  <cp:category/>
  <cp:version/>
  <cp:contentType/>
  <cp:contentStatus/>
</cp:coreProperties>
</file>